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gerha\OneDrive\Documents\Work\Projects\US_SVAR\SVAR_Replication_2022\Data\Sources\"/>
    </mc:Choice>
  </mc:AlternateContent>
  <xr:revisionPtr revIDLastSave="0" documentId="13_ncr:1_{FFC2C8D1-C28E-4425-A87E-341DC053D75A}" xr6:coauthVersionLast="47" xr6:coauthVersionMax="47" xr10:uidLastSave="{00000000-0000-0000-0000-000000000000}"/>
  <bookViews>
    <workbookView xWindow="12165" yWindow="-21780" windowWidth="19425" windowHeight="20205" activeTab="1" xr2:uid="{00000000-000D-0000-FFFF-FFFF00000000}"/>
  </bookViews>
  <sheets>
    <sheet name="Content" sheetId="3" r:id="rId1"/>
    <sheet name="US_Series" sheetId="6" r:id="rId2"/>
  </sheets>
  <definedNames>
    <definedName name="_xlnm._FilterDatabase" localSheetId="0" hidden="1">Content!$A$1</definedName>
    <definedName name="_Regression_Int">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71" i="6" l="1"/>
  <c r="K271" i="6"/>
  <c r="L270" i="6"/>
  <c r="K270" i="6"/>
  <c r="L269" i="6"/>
  <c r="K269" i="6"/>
  <c r="L268" i="6"/>
  <c r="K268" i="6"/>
  <c r="L267" i="6"/>
  <c r="K267" i="6"/>
  <c r="L266" i="6"/>
  <c r="K266" i="6"/>
  <c r="L265" i="6"/>
  <c r="K265" i="6"/>
  <c r="L264" i="6"/>
  <c r="K264" i="6"/>
  <c r="L263" i="6"/>
  <c r="K263" i="6"/>
  <c r="L262" i="6"/>
  <c r="K262" i="6"/>
  <c r="L261" i="6"/>
  <c r="K261" i="6"/>
  <c r="L260" i="6"/>
  <c r="K260" i="6"/>
  <c r="L259" i="6"/>
  <c r="K259" i="6"/>
  <c r="L258" i="6"/>
  <c r="K258" i="6"/>
  <c r="L257" i="6"/>
  <c r="K257" i="6"/>
  <c r="L256" i="6"/>
  <c r="K256" i="6"/>
  <c r="L255" i="6"/>
  <c r="K255" i="6"/>
  <c r="L254" i="6"/>
  <c r="K254" i="6"/>
  <c r="L253" i="6"/>
  <c r="K253" i="6"/>
  <c r="L252" i="6"/>
  <c r="K252" i="6"/>
  <c r="L251" i="6"/>
  <c r="K251" i="6"/>
  <c r="L250" i="6"/>
  <c r="K250" i="6"/>
  <c r="L249" i="6"/>
  <c r="K249" i="6"/>
  <c r="L248" i="6"/>
  <c r="K248" i="6"/>
  <c r="L247" i="6"/>
  <c r="K247" i="6"/>
  <c r="L246" i="6"/>
  <c r="K246" i="6"/>
  <c r="L245" i="6"/>
  <c r="K245" i="6"/>
  <c r="L244" i="6"/>
  <c r="K244" i="6"/>
  <c r="L243" i="6"/>
  <c r="K243" i="6"/>
  <c r="L242" i="6"/>
  <c r="K242" i="6"/>
  <c r="L241" i="6"/>
  <c r="K241" i="6"/>
  <c r="L240" i="6"/>
  <c r="K240" i="6"/>
  <c r="L239" i="6"/>
  <c r="K239" i="6"/>
  <c r="L238" i="6"/>
  <c r="K238" i="6"/>
  <c r="L237" i="6"/>
  <c r="K237" i="6"/>
  <c r="L236" i="6"/>
  <c r="K236" i="6"/>
  <c r="L235" i="6"/>
  <c r="K235" i="6"/>
  <c r="L234" i="6"/>
  <c r="K234" i="6"/>
  <c r="L233" i="6"/>
  <c r="K233" i="6"/>
  <c r="L232" i="6"/>
  <c r="K232" i="6"/>
  <c r="L231" i="6"/>
  <c r="K231" i="6"/>
  <c r="L230" i="6"/>
  <c r="K230" i="6"/>
  <c r="L229" i="6"/>
  <c r="K229" i="6"/>
  <c r="L228" i="6"/>
  <c r="K228" i="6"/>
  <c r="L227" i="6"/>
  <c r="K227" i="6"/>
  <c r="L226" i="6"/>
  <c r="K226" i="6"/>
  <c r="L225" i="6"/>
  <c r="K225" i="6"/>
  <c r="L224" i="6"/>
  <c r="K224" i="6"/>
  <c r="L223" i="6"/>
  <c r="K223" i="6"/>
  <c r="L222" i="6"/>
  <c r="K222" i="6"/>
  <c r="L221" i="6"/>
  <c r="K221" i="6"/>
  <c r="L220" i="6"/>
  <c r="K220" i="6"/>
  <c r="L219" i="6"/>
  <c r="K219" i="6"/>
  <c r="L218" i="6"/>
  <c r="K218" i="6"/>
  <c r="L217" i="6"/>
  <c r="K217" i="6"/>
  <c r="L216" i="6"/>
  <c r="K216" i="6"/>
  <c r="L215" i="6"/>
  <c r="K215" i="6"/>
  <c r="L214" i="6"/>
  <c r="K214" i="6"/>
  <c r="L213" i="6"/>
  <c r="K213" i="6"/>
  <c r="L212" i="6"/>
  <c r="K212" i="6"/>
  <c r="L211" i="6"/>
  <c r="K211" i="6"/>
  <c r="L210" i="6"/>
  <c r="K210" i="6"/>
  <c r="L209" i="6"/>
  <c r="K209" i="6"/>
  <c r="L208" i="6"/>
  <c r="K208" i="6"/>
  <c r="L207" i="6"/>
  <c r="K207" i="6"/>
  <c r="L206" i="6"/>
  <c r="K206" i="6"/>
  <c r="L205" i="6"/>
  <c r="K205" i="6"/>
  <c r="L204" i="6"/>
  <c r="K204" i="6"/>
  <c r="L203" i="6"/>
  <c r="K203" i="6"/>
  <c r="L202" i="6"/>
  <c r="K202" i="6"/>
  <c r="L201" i="6"/>
  <c r="K201" i="6"/>
  <c r="L200" i="6"/>
  <c r="K200" i="6"/>
  <c r="L199" i="6"/>
  <c r="K199" i="6"/>
  <c r="L198" i="6"/>
  <c r="K198" i="6"/>
  <c r="L197" i="6"/>
  <c r="K197" i="6"/>
  <c r="L196" i="6"/>
  <c r="K196" i="6"/>
  <c r="L195" i="6"/>
  <c r="K195" i="6"/>
  <c r="L194" i="6"/>
  <c r="K194" i="6"/>
  <c r="L193" i="6"/>
  <c r="K193" i="6"/>
  <c r="L192" i="6"/>
  <c r="K192" i="6"/>
  <c r="L191" i="6"/>
  <c r="K191" i="6"/>
  <c r="L190" i="6"/>
  <c r="K190" i="6"/>
  <c r="L189" i="6"/>
  <c r="K189" i="6"/>
  <c r="L188" i="6"/>
  <c r="K188" i="6"/>
  <c r="L187" i="6"/>
  <c r="K187" i="6"/>
  <c r="L186" i="6"/>
  <c r="K186" i="6"/>
  <c r="L185" i="6"/>
  <c r="K185" i="6"/>
  <c r="L184" i="6"/>
  <c r="K184" i="6"/>
  <c r="L183" i="6"/>
  <c r="K183" i="6"/>
  <c r="L182" i="6"/>
  <c r="K182" i="6"/>
  <c r="L181" i="6"/>
  <c r="K181" i="6"/>
  <c r="L180" i="6"/>
  <c r="K180" i="6"/>
  <c r="L179" i="6"/>
  <c r="K179" i="6"/>
  <c r="L178" i="6"/>
  <c r="K178" i="6"/>
  <c r="L177" i="6"/>
  <c r="K177" i="6"/>
  <c r="L176" i="6"/>
  <c r="K176" i="6"/>
  <c r="L175" i="6"/>
  <c r="K175" i="6"/>
  <c r="L174" i="6"/>
  <c r="K174" i="6"/>
  <c r="L173" i="6"/>
  <c r="K173" i="6"/>
  <c r="L172" i="6"/>
  <c r="K172" i="6"/>
  <c r="L171" i="6"/>
  <c r="K171" i="6"/>
  <c r="L170" i="6"/>
  <c r="K170" i="6"/>
  <c r="L169" i="6"/>
  <c r="K169" i="6"/>
  <c r="L168" i="6"/>
  <c r="K168" i="6"/>
  <c r="L167" i="6"/>
  <c r="K167" i="6"/>
  <c r="L166" i="6"/>
  <c r="K166" i="6"/>
  <c r="L165" i="6"/>
  <c r="K165" i="6"/>
  <c r="L164" i="6"/>
  <c r="K164" i="6"/>
  <c r="L163" i="6"/>
  <c r="K163" i="6"/>
  <c r="L162" i="6"/>
  <c r="K162" i="6"/>
  <c r="L161" i="6"/>
  <c r="K161" i="6"/>
  <c r="L160" i="6"/>
  <c r="K160" i="6"/>
  <c r="L159" i="6"/>
  <c r="K159" i="6"/>
  <c r="L158" i="6"/>
  <c r="K158" i="6"/>
  <c r="L157" i="6"/>
  <c r="K157" i="6"/>
  <c r="L156" i="6"/>
  <c r="K156" i="6"/>
  <c r="L155" i="6"/>
  <c r="K155" i="6"/>
  <c r="L154" i="6"/>
  <c r="K154" i="6"/>
  <c r="L153" i="6"/>
  <c r="K153" i="6"/>
  <c r="L152" i="6"/>
  <c r="K152" i="6"/>
  <c r="L151" i="6"/>
  <c r="K151" i="6"/>
  <c r="L150" i="6"/>
  <c r="K150" i="6"/>
  <c r="L149" i="6"/>
  <c r="K149" i="6"/>
  <c r="L148" i="6"/>
  <c r="K148" i="6"/>
  <c r="L147" i="6"/>
  <c r="K147" i="6"/>
  <c r="L146" i="6"/>
  <c r="K146" i="6"/>
  <c r="L145" i="6"/>
  <c r="K145" i="6"/>
  <c r="L144" i="6"/>
  <c r="K144" i="6"/>
  <c r="L143" i="6"/>
  <c r="K143" i="6"/>
  <c r="L142" i="6"/>
  <c r="K142" i="6"/>
  <c r="L141" i="6"/>
  <c r="K141" i="6"/>
  <c r="L140" i="6"/>
  <c r="K140" i="6"/>
  <c r="L139" i="6"/>
  <c r="K139" i="6"/>
  <c r="L138" i="6"/>
  <c r="K138" i="6"/>
  <c r="L137" i="6"/>
  <c r="K137" i="6"/>
  <c r="L136" i="6"/>
  <c r="K136" i="6"/>
  <c r="L135" i="6"/>
  <c r="K135" i="6"/>
  <c r="L134" i="6"/>
  <c r="K134" i="6"/>
  <c r="L133" i="6"/>
  <c r="K133" i="6"/>
  <c r="L132" i="6"/>
  <c r="K132" i="6"/>
  <c r="L131" i="6"/>
  <c r="K131" i="6"/>
  <c r="L130" i="6"/>
  <c r="K130" i="6"/>
  <c r="L129" i="6"/>
  <c r="K129" i="6"/>
  <c r="L128" i="6"/>
  <c r="K128" i="6"/>
  <c r="L127" i="6"/>
  <c r="K127" i="6"/>
  <c r="L126" i="6"/>
  <c r="K126" i="6"/>
  <c r="L125" i="6"/>
  <c r="K125" i="6"/>
  <c r="L124" i="6"/>
  <c r="K124" i="6"/>
  <c r="L123" i="6"/>
  <c r="K123" i="6"/>
  <c r="L122" i="6"/>
  <c r="K122" i="6"/>
  <c r="L121" i="6"/>
  <c r="K121" i="6"/>
  <c r="L120" i="6"/>
  <c r="K120" i="6"/>
  <c r="L119" i="6"/>
  <c r="K119" i="6"/>
  <c r="L118" i="6"/>
  <c r="K118" i="6"/>
  <c r="L117" i="6"/>
  <c r="K117" i="6"/>
  <c r="L116" i="6"/>
  <c r="K116" i="6"/>
  <c r="L115" i="6"/>
  <c r="K115" i="6"/>
  <c r="L114" i="6"/>
  <c r="K114" i="6"/>
  <c r="L113" i="6"/>
  <c r="K113" i="6"/>
  <c r="L112" i="6"/>
  <c r="K112" i="6"/>
  <c r="L111" i="6"/>
  <c r="K111" i="6"/>
  <c r="L110" i="6"/>
  <c r="K110" i="6"/>
  <c r="L109" i="6"/>
  <c r="K109" i="6"/>
  <c r="L108" i="6"/>
  <c r="K108" i="6"/>
  <c r="L107" i="6"/>
  <c r="K107" i="6"/>
  <c r="L106" i="6"/>
  <c r="K106" i="6"/>
  <c r="L105" i="6"/>
  <c r="K105" i="6"/>
  <c r="L104" i="6"/>
  <c r="K104" i="6"/>
  <c r="L103" i="6"/>
  <c r="K103" i="6"/>
  <c r="L102" i="6"/>
  <c r="K102" i="6"/>
  <c r="L101" i="6"/>
  <c r="K101" i="6"/>
  <c r="L100" i="6"/>
  <c r="K100" i="6"/>
  <c r="L99" i="6"/>
  <c r="K99" i="6"/>
  <c r="L98" i="6"/>
  <c r="K98" i="6"/>
  <c r="L97" i="6"/>
  <c r="K97" i="6"/>
  <c r="L96" i="6"/>
  <c r="K96" i="6"/>
  <c r="L95" i="6"/>
  <c r="K95" i="6"/>
  <c r="L94" i="6"/>
  <c r="K94" i="6"/>
  <c r="L93" i="6"/>
  <c r="K93" i="6"/>
  <c r="L92" i="6"/>
  <c r="K92" i="6"/>
  <c r="L91" i="6"/>
  <c r="K91" i="6"/>
  <c r="L90" i="6"/>
  <c r="K90" i="6"/>
  <c r="L89" i="6"/>
  <c r="K89" i="6"/>
  <c r="L88" i="6"/>
  <c r="K88" i="6"/>
  <c r="L87" i="6"/>
  <c r="K87" i="6"/>
  <c r="L86" i="6"/>
  <c r="K86" i="6"/>
  <c r="L85" i="6"/>
  <c r="K85" i="6"/>
  <c r="L84" i="6"/>
  <c r="K84" i="6"/>
  <c r="L83" i="6"/>
  <c r="K83" i="6"/>
  <c r="L82" i="6"/>
  <c r="K82" i="6"/>
  <c r="L81" i="6"/>
  <c r="K81" i="6"/>
  <c r="L80" i="6"/>
  <c r="K80" i="6"/>
  <c r="L79" i="6"/>
  <c r="K79" i="6"/>
  <c r="L78" i="6"/>
  <c r="K78" i="6"/>
  <c r="L77" i="6"/>
  <c r="K77" i="6"/>
  <c r="L76" i="6"/>
  <c r="K76" i="6"/>
  <c r="L75" i="6"/>
  <c r="K75" i="6"/>
  <c r="L74" i="6"/>
  <c r="K74" i="6"/>
  <c r="L73" i="6"/>
  <c r="K73" i="6"/>
  <c r="L72" i="6"/>
  <c r="K72" i="6"/>
  <c r="L71" i="6"/>
  <c r="K71" i="6"/>
  <c r="L70" i="6"/>
  <c r="K70" i="6"/>
  <c r="L69" i="6"/>
  <c r="K69" i="6"/>
  <c r="L68" i="6"/>
  <c r="K68" i="6"/>
  <c r="L67" i="6"/>
  <c r="K67" i="6"/>
  <c r="L66" i="6"/>
  <c r="K66" i="6"/>
  <c r="L65" i="6"/>
  <c r="K65" i="6"/>
  <c r="L64" i="6"/>
  <c r="K64" i="6"/>
  <c r="L63" i="6"/>
  <c r="K63" i="6"/>
  <c r="L62" i="6"/>
  <c r="K62" i="6"/>
  <c r="L61" i="6"/>
  <c r="K61" i="6"/>
  <c r="L60" i="6"/>
  <c r="K60" i="6"/>
  <c r="L59" i="6"/>
  <c r="K59" i="6"/>
  <c r="L58" i="6"/>
  <c r="K58" i="6"/>
  <c r="L57" i="6"/>
  <c r="K57" i="6"/>
  <c r="L56" i="6"/>
  <c r="K56" i="6"/>
  <c r="L55" i="6"/>
  <c r="K55" i="6"/>
  <c r="L54" i="6"/>
  <c r="K54" i="6"/>
  <c r="L53" i="6"/>
  <c r="K53" i="6"/>
  <c r="L52" i="6"/>
  <c r="K52" i="6"/>
  <c r="L51" i="6"/>
  <c r="K51" i="6"/>
  <c r="L50" i="6"/>
  <c r="K50" i="6"/>
  <c r="L49" i="6"/>
  <c r="K49" i="6"/>
  <c r="L48" i="6"/>
  <c r="K48" i="6"/>
  <c r="L47" i="6"/>
  <c r="K47" i="6"/>
  <c r="L46" i="6"/>
  <c r="K46" i="6"/>
  <c r="L45" i="6"/>
  <c r="K45" i="6"/>
  <c r="L44" i="6"/>
  <c r="K44" i="6"/>
  <c r="L43" i="6"/>
  <c r="K43" i="6"/>
  <c r="L42" i="6"/>
  <c r="K42" i="6"/>
  <c r="L41" i="6"/>
  <c r="K41" i="6"/>
  <c r="L40" i="6"/>
  <c r="K40" i="6"/>
  <c r="L39" i="6"/>
  <c r="K39" i="6"/>
  <c r="L38" i="6"/>
  <c r="K38" i="6"/>
  <c r="L37" i="6"/>
  <c r="K37" i="6"/>
  <c r="L36" i="6"/>
  <c r="K36" i="6"/>
  <c r="L35" i="6"/>
  <c r="K35" i="6"/>
  <c r="L34" i="6"/>
  <c r="K34" i="6"/>
  <c r="L33" i="6"/>
  <c r="K33" i="6"/>
  <c r="L32" i="6"/>
  <c r="K32" i="6"/>
  <c r="L31" i="6"/>
  <c r="K31" i="6"/>
  <c r="L30" i="6"/>
  <c r="K30" i="6"/>
  <c r="L29" i="6"/>
  <c r="K29" i="6"/>
  <c r="L28" i="6"/>
  <c r="K28" i="6"/>
  <c r="L27" i="6"/>
  <c r="K27" i="6"/>
  <c r="L26" i="6"/>
  <c r="K26" i="6"/>
  <c r="L25" i="6"/>
  <c r="K25" i="6"/>
  <c r="L24" i="6"/>
  <c r="K24" i="6"/>
  <c r="L23" i="6"/>
  <c r="K23" i="6"/>
  <c r="L22" i="6"/>
  <c r="K22" i="6"/>
  <c r="L21" i="6"/>
  <c r="K21" i="6"/>
  <c r="L20" i="6"/>
  <c r="K20" i="6"/>
  <c r="L19" i="6"/>
  <c r="K19" i="6"/>
  <c r="L18" i="6"/>
  <c r="K18" i="6"/>
  <c r="L17" i="6"/>
  <c r="K17" i="6"/>
  <c r="B17" i="6"/>
  <c r="B21" i="6" s="1"/>
  <c r="B25" i="6" s="1"/>
  <c r="B29" i="6" s="1"/>
  <c r="B33" i="6" s="1"/>
  <c r="B37" i="6" s="1"/>
  <c r="B41" i="6" s="1"/>
  <c r="B45" i="6" s="1"/>
  <c r="B49" i="6" s="1"/>
  <c r="B53" i="6" s="1"/>
  <c r="B57" i="6" s="1"/>
  <c r="B61" i="6" s="1"/>
  <c r="B65" i="6" s="1"/>
  <c r="B69" i="6" s="1"/>
  <c r="B73" i="6" s="1"/>
  <c r="B77" i="6" s="1"/>
  <c r="B81" i="6" s="1"/>
  <c r="B85" i="6" s="1"/>
  <c r="B89" i="6" s="1"/>
  <c r="B93" i="6" s="1"/>
  <c r="B97" i="6" s="1"/>
  <c r="B101" i="6" s="1"/>
  <c r="B105" i="6" s="1"/>
  <c r="B109" i="6" s="1"/>
  <c r="B113" i="6" s="1"/>
  <c r="B117" i="6" s="1"/>
  <c r="B121" i="6" s="1"/>
  <c r="B125" i="6" s="1"/>
  <c r="B129" i="6" s="1"/>
  <c r="B133" i="6" s="1"/>
  <c r="B137" i="6" s="1"/>
  <c r="B141" i="6" s="1"/>
  <c r="B145" i="6" s="1"/>
  <c r="B149" i="6" s="1"/>
  <c r="B153" i="6" s="1"/>
  <c r="B157" i="6" s="1"/>
  <c r="B161" i="6" s="1"/>
  <c r="B165" i="6" s="1"/>
  <c r="B169" i="6" s="1"/>
  <c r="B173" i="6" s="1"/>
  <c r="B177" i="6" s="1"/>
  <c r="B181" i="6" s="1"/>
  <c r="B185" i="6" s="1"/>
  <c r="B189" i="6" s="1"/>
  <c r="B193" i="6" s="1"/>
  <c r="B197" i="6" s="1"/>
  <c r="B201" i="6" s="1"/>
  <c r="B205" i="6" s="1"/>
  <c r="B209" i="6" s="1"/>
  <c r="B213" i="6" s="1"/>
  <c r="B217" i="6" s="1"/>
  <c r="B221" i="6" s="1"/>
  <c r="B225" i="6" s="1"/>
  <c r="B229" i="6" s="1"/>
  <c r="B233" i="6" s="1"/>
  <c r="B237" i="6" s="1"/>
  <c r="B241" i="6" s="1"/>
  <c r="B245" i="6" s="1"/>
  <c r="B249" i="6" s="1"/>
  <c r="B253" i="6" s="1"/>
  <c r="B257" i="6" s="1"/>
  <c r="B261" i="6" s="1"/>
  <c r="B265" i="6" s="1"/>
  <c r="B269" i="6" s="1"/>
  <c r="L16" i="6"/>
  <c r="K16" i="6"/>
  <c r="B16" i="6"/>
  <c r="B20" i="6" s="1"/>
  <c r="B24" i="6" s="1"/>
  <c r="B28" i="6" s="1"/>
  <c r="B32" i="6" s="1"/>
  <c r="B36" i="6" s="1"/>
  <c r="B40" i="6" s="1"/>
  <c r="B44" i="6" s="1"/>
  <c r="B48" i="6" s="1"/>
  <c r="B52" i="6" s="1"/>
  <c r="B56" i="6" s="1"/>
  <c r="B60" i="6" s="1"/>
  <c r="B64" i="6" s="1"/>
  <c r="B68" i="6" s="1"/>
  <c r="B72" i="6" s="1"/>
  <c r="B76" i="6" s="1"/>
  <c r="B80" i="6" s="1"/>
  <c r="B84" i="6" s="1"/>
  <c r="B88" i="6" s="1"/>
  <c r="B92" i="6" s="1"/>
  <c r="B96" i="6" s="1"/>
  <c r="B100" i="6" s="1"/>
  <c r="B104" i="6" s="1"/>
  <c r="B108" i="6" s="1"/>
  <c r="B112" i="6" s="1"/>
  <c r="B116" i="6" s="1"/>
  <c r="B120" i="6" s="1"/>
  <c r="B124" i="6" s="1"/>
  <c r="B128" i="6" s="1"/>
  <c r="B132" i="6" s="1"/>
  <c r="B136" i="6" s="1"/>
  <c r="B140" i="6" s="1"/>
  <c r="B144" i="6" s="1"/>
  <c r="B148" i="6" s="1"/>
  <c r="B152" i="6" s="1"/>
  <c r="B156" i="6" s="1"/>
  <c r="B160" i="6" s="1"/>
  <c r="B164" i="6" s="1"/>
  <c r="B168" i="6" s="1"/>
  <c r="B172" i="6" s="1"/>
  <c r="B176" i="6" s="1"/>
  <c r="B180" i="6" s="1"/>
  <c r="B184" i="6" s="1"/>
  <c r="B188" i="6" s="1"/>
  <c r="B192" i="6" s="1"/>
  <c r="B196" i="6" s="1"/>
  <c r="B200" i="6" s="1"/>
  <c r="B204" i="6" s="1"/>
  <c r="B208" i="6" s="1"/>
  <c r="B212" i="6" s="1"/>
  <c r="B216" i="6" s="1"/>
  <c r="B220" i="6" s="1"/>
  <c r="B224" i="6" s="1"/>
  <c r="B228" i="6" s="1"/>
  <c r="B232" i="6" s="1"/>
  <c r="B236" i="6" s="1"/>
  <c r="B240" i="6" s="1"/>
  <c r="B244" i="6" s="1"/>
  <c r="B248" i="6" s="1"/>
  <c r="B252" i="6" s="1"/>
  <c r="B256" i="6" s="1"/>
  <c r="B260" i="6" s="1"/>
  <c r="B264" i="6" s="1"/>
  <c r="B268" i="6" s="1"/>
  <c r="B272" i="6" s="1"/>
  <c r="A16" i="6"/>
  <c r="A20" i="6" s="1"/>
  <c r="A24" i="6" s="1"/>
  <c r="A28" i="6" s="1"/>
  <c r="A32" i="6" s="1"/>
  <c r="A36" i="6" s="1"/>
  <c r="A40" i="6" s="1"/>
  <c r="A44" i="6" s="1"/>
  <c r="A48" i="6" s="1"/>
  <c r="A52" i="6" s="1"/>
  <c r="A56" i="6" s="1"/>
  <c r="A60" i="6" s="1"/>
  <c r="A64" i="6" s="1"/>
  <c r="A68" i="6" s="1"/>
  <c r="A72" i="6" s="1"/>
  <c r="A76" i="6" s="1"/>
  <c r="A80" i="6" s="1"/>
  <c r="A84" i="6" s="1"/>
  <c r="A88" i="6" s="1"/>
  <c r="A92" i="6" s="1"/>
  <c r="A96" i="6" s="1"/>
  <c r="A100" i="6" s="1"/>
  <c r="A104" i="6" s="1"/>
  <c r="A108" i="6" s="1"/>
  <c r="A112" i="6" s="1"/>
  <c r="A116" i="6" s="1"/>
  <c r="A120" i="6" s="1"/>
  <c r="A124" i="6" s="1"/>
  <c r="A128" i="6" s="1"/>
  <c r="A132" i="6" s="1"/>
  <c r="A136" i="6" s="1"/>
  <c r="A140" i="6" s="1"/>
  <c r="A144" i="6" s="1"/>
  <c r="A148" i="6" s="1"/>
  <c r="A152" i="6" s="1"/>
  <c r="A156" i="6" s="1"/>
  <c r="A160" i="6" s="1"/>
  <c r="A164" i="6" s="1"/>
  <c r="A168" i="6" s="1"/>
  <c r="A172" i="6" s="1"/>
  <c r="A176" i="6" s="1"/>
  <c r="A180" i="6" s="1"/>
  <c r="A184" i="6" s="1"/>
  <c r="A188" i="6" s="1"/>
  <c r="A192" i="6" s="1"/>
  <c r="A196" i="6" s="1"/>
  <c r="A200" i="6" s="1"/>
  <c r="A204" i="6" s="1"/>
  <c r="A208" i="6" s="1"/>
  <c r="A212" i="6" s="1"/>
  <c r="A216" i="6" s="1"/>
  <c r="A220" i="6" s="1"/>
  <c r="A224" i="6" s="1"/>
  <c r="A228" i="6" s="1"/>
  <c r="A232" i="6" s="1"/>
  <c r="A236" i="6" s="1"/>
  <c r="A240" i="6" s="1"/>
  <c r="A244" i="6" s="1"/>
  <c r="A248" i="6" s="1"/>
  <c r="A252" i="6" s="1"/>
  <c r="A256" i="6" s="1"/>
  <c r="A260" i="6" s="1"/>
  <c r="A264" i="6" s="1"/>
  <c r="A268" i="6" s="1"/>
  <c r="A272" i="6" s="1"/>
  <c r="L15" i="6"/>
  <c r="K15" i="6"/>
  <c r="L14" i="6"/>
  <c r="K14" i="6"/>
  <c r="B14" i="6"/>
  <c r="B18" i="6" s="1"/>
  <c r="B22" i="6" s="1"/>
  <c r="B26" i="6" s="1"/>
  <c r="B30" i="6" s="1"/>
  <c r="B34" i="6" s="1"/>
  <c r="B38" i="6" s="1"/>
  <c r="B42" i="6" s="1"/>
  <c r="B46" i="6" s="1"/>
  <c r="B50" i="6" s="1"/>
  <c r="B54" i="6" s="1"/>
  <c r="B58" i="6" s="1"/>
  <c r="B62" i="6" s="1"/>
  <c r="B66" i="6" s="1"/>
  <c r="B70" i="6" s="1"/>
  <c r="B74" i="6" s="1"/>
  <c r="B78" i="6" s="1"/>
  <c r="B82" i="6" s="1"/>
  <c r="B86" i="6" s="1"/>
  <c r="B90" i="6" s="1"/>
  <c r="B94" i="6" s="1"/>
  <c r="B98" i="6" s="1"/>
  <c r="B102" i="6" s="1"/>
  <c r="B106" i="6" s="1"/>
  <c r="B110" i="6" s="1"/>
  <c r="B114" i="6" s="1"/>
  <c r="B118" i="6" s="1"/>
  <c r="B122" i="6" s="1"/>
  <c r="B126" i="6" s="1"/>
  <c r="B130" i="6" s="1"/>
  <c r="B134" i="6" s="1"/>
  <c r="B138" i="6" s="1"/>
  <c r="B142" i="6" s="1"/>
  <c r="B146" i="6" s="1"/>
  <c r="B150" i="6" s="1"/>
  <c r="B154" i="6" s="1"/>
  <c r="B158" i="6" s="1"/>
  <c r="B162" i="6" s="1"/>
  <c r="B166" i="6" s="1"/>
  <c r="B170" i="6" s="1"/>
  <c r="B174" i="6" s="1"/>
  <c r="B178" i="6" s="1"/>
  <c r="B182" i="6" s="1"/>
  <c r="B186" i="6" s="1"/>
  <c r="B190" i="6" s="1"/>
  <c r="B194" i="6" s="1"/>
  <c r="B198" i="6" s="1"/>
  <c r="B202" i="6" s="1"/>
  <c r="B206" i="6" s="1"/>
  <c r="B210" i="6" s="1"/>
  <c r="B214" i="6" s="1"/>
  <c r="B218" i="6" s="1"/>
  <c r="B222" i="6" s="1"/>
  <c r="B226" i="6" s="1"/>
  <c r="B230" i="6" s="1"/>
  <c r="B234" i="6" s="1"/>
  <c r="B238" i="6" s="1"/>
  <c r="B242" i="6" s="1"/>
  <c r="B246" i="6" s="1"/>
  <c r="B250" i="6" s="1"/>
  <c r="B254" i="6" s="1"/>
  <c r="B258" i="6" s="1"/>
  <c r="B262" i="6" s="1"/>
  <c r="B266" i="6" s="1"/>
  <c r="B270" i="6" s="1"/>
  <c r="L13" i="6"/>
  <c r="K13" i="6"/>
  <c r="B13" i="6"/>
  <c r="A13" i="6"/>
  <c r="A17" i="6" s="1"/>
  <c r="A21" i="6" s="1"/>
  <c r="A25" i="6" s="1"/>
  <c r="A29" i="6" s="1"/>
  <c r="A33" i="6" s="1"/>
  <c r="A37" i="6" s="1"/>
  <c r="A41" i="6" s="1"/>
  <c r="A45" i="6" s="1"/>
  <c r="A49" i="6" s="1"/>
  <c r="A53" i="6" s="1"/>
  <c r="A57" i="6" s="1"/>
  <c r="A61" i="6" s="1"/>
  <c r="A65" i="6" s="1"/>
  <c r="A69" i="6" s="1"/>
  <c r="A73" i="6" s="1"/>
  <c r="A77" i="6" s="1"/>
  <c r="A81" i="6" s="1"/>
  <c r="A85" i="6" s="1"/>
  <c r="A89" i="6" s="1"/>
  <c r="A93" i="6" s="1"/>
  <c r="A97" i="6" s="1"/>
  <c r="A101" i="6" s="1"/>
  <c r="A105" i="6" s="1"/>
  <c r="A109" i="6" s="1"/>
  <c r="A113" i="6" s="1"/>
  <c r="A117" i="6" s="1"/>
  <c r="A121" i="6" s="1"/>
  <c r="A125" i="6" s="1"/>
  <c r="A129" i="6" s="1"/>
  <c r="A133" i="6" s="1"/>
  <c r="A137" i="6" s="1"/>
  <c r="A141" i="6" s="1"/>
  <c r="A145" i="6" s="1"/>
  <c r="A149" i="6" s="1"/>
  <c r="A153" i="6" s="1"/>
  <c r="A157" i="6" s="1"/>
  <c r="A161" i="6" s="1"/>
  <c r="A165" i="6" s="1"/>
  <c r="A169" i="6" s="1"/>
  <c r="A173" i="6" s="1"/>
  <c r="A177" i="6" s="1"/>
  <c r="A181" i="6" s="1"/>
  <c r="A185" i="6" s="1"/>
  <c r="A189" i="6" s="1"/>
  <c r="A193" i="6" s="1"/>
  <c r="A197" i="6" s="1"/>
  <c r="A201" i="6" s="1"/>
  <c r="A205" i="6" s="1"/>
  <c r="A209" i="6" s="1"/>
  <c r="A213" i="6" s="1"/>
  <c r="A217" i="6" s="1"/>
  <c r="A221" i="6" s="1"/>
  <c r="A225" i="6" s="1"/>
  <c r="A229" i="6" s="1"/>
  <c r="A233" i="6" s="1"/>
  <c r="A237" i="6" s="1"/>
  <c r="A241" i="6" s="1"/>
  <c r="A245" i="6" s="1"/>
  <c r="A249" i="6" s="1"/>
  <c r="A253" i="6" s="1"/>
  <c r="A257" i="6" s="1"/>
  <c r="A261" i="6" s="1"/>
  <c r="A265" i="6" s="1"/>
  <c r="A269" i="6" s="1"/>
  <c r="L12" i="6"/>
  <c r="K12" i="6"/>
  <c r="B12" i="6"/>
  <c r="A12" i="6"/>
  <c r="L11" i="6"/>
  <c r="K11" i="6"/>
  <c r="B11" i="6"/>
  <c r="B15" i="6" s="1"/>
  <c r="B19" i="6" s="1"/>
  <c r="B23" i="6" s="1"/>
  <c r="B27" i="6" s="1"/>
  <c r="B31" i="6" s="1"/>
  <c r="B35" i="6" s="1"/>
  <c r="B39" i="6" s="1"/>
  <c r="B43" i="6" s="1"/>
  <c r="B47" i="6" s="1"/>
  <c r="B51" i="6" s="1"/>
  <c r="B55" i="6" s="1"/>
  <c r="B59" i="6" s="1"/>
  <c r="B63" i="6" s="1"/>
  <c r="B67" i="6" s="1"/>
  <c r="B71" i="6" s="1"/>
  <c r="B75" i="6" s="1"/>
  <c r="B79" i="6" s="1"/>
  <c r="B83" i="6" s="1"/>
  <c r="B87" i="6" s="1"/>
  <c r="B91" i="6" s="1"/>
  <c r="B95" i="6" s="1"/>
  <c r="B99" i="6" s="1"/>
  <c r="B103" i="6" s="1"/>
  <c r="B107" i="6" s="1"/>
  <c r="B111" i="6" s="1"/>
  <c r="B115" i="6" s="1"/>
  <c r="B119" i="6" s="1"/>
  <c r="B123" i="6" s="1"/>
  <c r="B127" i="6" s="1"/>
  <c r="B131" i="6" s="1"/>
  <c r="B135" i="6" s="1"/>
  <c r="B139" i="6" s="1"/>
  <c r="B143" i="6" s="1"/>
  <c r="B147" i="6" s="1"/>
  <c r="B151" i="6" s="1"/>
  <c r="B155" i="6" s="1"/>
  <c r="B159" i="6" s="1"/>
  <c r="B163" i="6" s="1"/>
  <c r="B167" i="6" s="1"/>
  <c r="B171" i="6" s="1"/>
  <c r="B175" i="6" s="1"/>
  <c r="B179" i="6" s="1"/>
  <c r="B183" i="6" s="1"/>
  <c r="B187" i="6" s="1"/>
  <c r="B191" i="6" s="1"/>
  <c r="B195" i="6" s="1"/>
  <c r="B199" i="6" s="1"/>
  <c r="B203" i="6" s="1"/>
  <c r="B207" i="6" s="1"/>
  <c r="B211" i="6" s="1"/>
  <c r="B215" i="6" s="1"/>
  <c r="B219" i="6" s="1"/>
  <c r="B223" i="6" s="1"/>
  <c r="B227" i="6" s="1"/>
  <c r="B231" i="6" s="1"/>
  <c r="B235" i="6" s="1"/>
  <c r="B239" i="6" s="1"/>
  <c r="B243" i="6" s="1"/>
  <c r="B247" i="6" s="1"/>
  <c r="B251" i="6" s="1"/>
  <c r="B255" i="6" s="1"/>
  <c r="B259" i="6" s="1"/>
  <c r="B263" i="6" s="1"/>
  <c r="B267" i="6" s="1"/>
  <c r="B271" i="6" s="1"/>
  <c r="A11" i="6"/>
  <c r="A15" i="6" s="1"/>
  <c r="A19" i="6" s="1"/>
  <c r="A23" i="6" s="1"/>
  <c r="A27" i="6" s="1"/>
  <c r="A31" i="6" s="1"/>
  <c r="A35" i="6" s="1"/>
  <c r="A39" i="6" s="1"/>
  <c r="A43" i="6" s="1"/>
  <c r="A47" i="6" s="1"/>
  <c r="A51" i="6" s="1"/>
  <c r="A55" i="6" s="1"/>
  <c r="A59" i="6" s="1"/>
  <c r="A63" i="6" s="1"/>
  <c r="A67" i="6" s="1"/>
  <c r="A71" i="6" s="1"/>
  <c r="A75" i="6" s="1"/>
  <c r="A79" i="6" s="1"/>
  <c r="A83" i="6" s="1"/>
  <c r="A87" i="6" s="1"/>
  <c r="A91" i="6" s="1"/>
  <c r="A95" i="6" s="1"/>
  <c r="A99" i="6" s="1"/>
  <c r="A103" i="6" s="1"/>
  <c r="A107" i="6" s="1"/>
  <c r="A111" i="6" s="1"/>
  <c r="A115" i="6" s="1"/>
  <c r="A119" i="6" s="1"/>
  <c r="A123" i="6" s="1"/>
  <c r="A127" i="6" s="1"/>
  <c r="A131" i="6" s="1"/>
  <c r="A135" i="6" s="1"/>
  <c r="A139" i="6" s="1"/>
  <c r="A143" i="6" s="1"/>
  <c r="A147" i="6" s="1"/>
  <c r="A151" i="6" s="1"/>
  <c r="A155" i="6" s="1"/>
  <c r="A159" i="6" s="1"/>
  <c r="A163" i="6" s="1"/>
  <c r="A167" i="6" s="1"/>
  <c r="A171" i="6" s="1"/>
  <c r="A175" i="6" s="1"/>
  <c r="A179" i="6" s="1"/>
  <c r="A183" i="6" s="1"/>
  <c r="A187" i="6" s="1"/>
  <c r="A191" i="6" s="1"/>
  <c r="A195" i="6" s="1"/>
  <c r="A199" i="6" s="1"/>
  <c r="A203" i="6" s="1"/>
  <c r="A207" i="6" s="1"/>
  <c r="A211" i="6" s="1"/>
  <c r="A215" i="6" s="1"/>
  <c r="A219" i="6" s="1"/>
  <c r="A223" i="6" s="1"/>
  <c r="A227" i="6" s="1"/>
  <c r="A231" i="6" s="1"/>
  <c r="A235" i="6" s="1"/>
  <c r="A239" i="6" s="1"/>
  <c r="A243" i="6" s="1"/>
  <c r="A247" i="6" s="1"/>
  <c r="A251" i="6" s="1"/>
  <c r="A255" i="6" s="1"/>
  <c r="A259" i="6" s="1"/>
  <c r="A263" i="6" s="1"/>
  <c r="A267" i="6" s="1"/>
  <c r="A271" i="6" s="1"/>
  <c r="L10" i="6"/>
  <c r="K10" i="6"/>
  <c r="B10" i="6"/>
  <c r="A10" i="6"/>
  <c r="A14" i="6" s="1"/>
  <c r="A18" i="6" s="1"/>
  <c r="A22" i="6" s="1"/>
  <c r="A26" i="6" s="1"/>
  <c r="A30" i="6" s="1"/>
  <c r="A34" i="6" s="1"/>
  <c r="A38" i="6" s="1"/>
  <c r="A42" i="6" s="1"/>
  <c r="A46" i="6" s="1"/>
  <c r="A50" i="6" s="1"/>
  <c r="A54" i="6" s="1"/>
  <c r="A58" i="6" s="1"/>
  <c r="A62" i="6" s="1"/>
  <c r="A66" i="6" s="1"/>
  <c r="A70" i="6" s="1"/>
  <c r="A74" i="6" s="1"/>
  <c r="A78" i="6" s="1"/>
  <c r="A82" i="6" s="1"/>
  <c r="A86" i="6" s="1"/>
  <c r="A90" i="6" s="1"/>
  <c r="A94" i="6" s="1"/>
  <c r="A98" i="6" s="1"/>
  <c r="A102" i="6" s="1"/>
  <c r="A106" i="6" s="1"/>
  <c r="A110" i="6" s="1"/>
  <c r="A114" i="6" s="1"/>
  <c r="A118" i="6" s="1"/>
  <c r="A122" i="6" s="1"/>
  <c r="A126" i="6" s="1"/>
  <c r="A130" i="6" s="1"/>
  <c r="A134" i="6" s="1"/>
  <c r="A138" i="6" s="1"/>
  <c r="A142" i="6" s="1"/>
  <c r="A146" i="6" s="1"/>
  <c r="A150" i="6" s="1"/>
  <c r="A154" i="6" s="1"/>
  <c r="A158" i="6" s="1"/>
  <c r="A162" i="6" s="1"/>
  <c r="A166" i="6" s="1"/>
  <c r="A170" i="6" s="1"/>
  <c r="A174" i="6" s="1"/>
  <c r="A178" i="6" s="1"/>
  <c r="A182" i="6" s="1"/>
  <c r="A186" i="6" s="1"/>
  <c r="A190" i="6" s="1"/>
  <c r="A194" i="6" s="1"/>
  <c r="A198" i="6" s="1"/>
  <c r="A202" i="6" s="1"/>
  <c r="A206" i="6" s="1"/>
  <c r="A210" i="6" s="1"/>
  <c r="A214" i="6" s="1"/>
  <c r="A218" i="6" s="1"/>
  <c r="A222" i="6" s="1"/>
  <c r="A226" i="6" s="1"/>
  <c r="A230" i="6" s="1"/>
  <c r="A234" i="6" s="1"/>
  <c r="A238" i="6" s="1"/>
  <c r="A242" i="6" s="1"/>
  <c r="A246" i="6" s="1"/>
  <c r="A250" i="6" s="1"/>
  <c r="A254" i="6" s="1"/>
  <c r="A258" i="6" s="1"/>
  <c r="A262" i="6" s="1"/>
  <c r="A266" i="6" s="1"/>
  <c r="A270" i="6" s="1"/>
  <c r="L9" i="6"/>
  <c r="K9" i="6"/>
  <c r="B9" i="6"/>
  <c r="A9" i="6"/>
  <c r="L8" i="6"/>
  <c r="K8" i="6"/>
  <c r="L7" i="6"/>
  <c r="K7" i="6"/>
  <c r="L6" i="6"/>
  <c r="K6" i="6"/>
  <c r="L5" i="6"/>
  <c r="K5" i="6"/>
</calcChain>
</file>

<file path=xl/sharedStrings.xml><?xml version="1.0" encoding="utf-8"?>
<sst xmlns="http://schemas.openxmlformats.org/spreadsheetml/2006/main" count="44" uniqueCount="36">
  <si>
    <t>Borrowers' country</t>
  </si>
  <si>
    <t>Borrowing sector</t>
  </si>
  <si>
    <t>Lending sector</t>
  </si>
  <si>
    <t>Valuation method</t>
  </si>
  <si>
    <t>Unit type</t>
  </si>
  <si>
    <t>Adjustment</t>
  </si>
  <si>
    <t>Q:US:H:A:M:USD:A</t>
  </si>
  <si>
    <t>Q:US:N:A:M:USD:A</t>
  </si>
  <si>
    <t>BANK FOR INTERNATIONAL SETTLEMENTS</t>
  </si>
  <si>
    <t>Long series on credit to the non-financial sector</t>
  </si>
  <si>
    <t>Quick links</t>
  </si>
  <si>
    <t>Credit to the non-financial sector data page</t>
  </si>
  <si>
    <t>About credit statistics</t>
  </si>
  <si>
    <t>Detailed metadata including sources of data</t>
  </si>
  <si>
    <t>Long series on credit to the private non-financial sector</t>
  </si>
  <si>
    <t>Credit to the government sector</t>
  </si>
  <si>
    <t>Tips to retrieve series</t>
  </si>
  <si>
    <r>
      <t>1)</t>
    </r>
    <r>
      <rPr>
        <sz val="10"/>
        <color indexed="8"/>
        <rFont val="Arial"/>
        <family val="2"/>
      </rPr>
      <t xml:space="preserve"> In the spreadsheet "Documentation", select items in one or several of the following dimensions </t>
    </r>
    <r>
      <rPr>
        <i/>
        <sz val="10"/>
        <rFont val="Arial"/>
        <family val="2"/>
      </rPr>
      <t>(columns D to I)</t>
    </r>
    <r>
      <rPr>
        <sz val="10"/>
        <rFont val="Arial"/>
        <family val="2"/>
      </rPr>
      <t>:</t>
    </r>
  </si>
  <si>
    <r>
      <t>2)</t>
    </r>
    <r>
      <rPr>
        <sz val="10"/>
        <color indexed="8"/>
        <rFont val="Arial"/>
        <family val="2"/>
      </rPr>
      <t xml:space="preserve"> Among the obtained series, click on a code </t>
    </r>
    <r>
      <rPr>
        <i/>
        <sz val="10"/>
        <rFont val="Arial"/>
        <family val="2"/>
      </rPr>
      <t>(column B)</t>
    </r>
    <r>
      <rPr>
        <sz val="10"/>
        <color indexed="8"/>
        <rFont val="Arial"/>
        <family val="2"/>
      </rPr>
      <t xml:space="preserve"> and you will be directed to the data in the "Quarterly Series" spreadsheet.</t>
    </r>
  </si>
  <si>
    <r>
      <t>3)</t>
    </r>
    <r>
      <rPr>
        <sz val="10"/>
        <rFont val="Arial"/>
        <family val="2"/>
      </rPr>
      <t xml:space="preserve"> The spreadsheet "Documentation" provides additional metadata information on the series </t>
    </r>
    <r>
      <rPr>
        <i/>
        <sz val="10"/>
        <rFont val="Arial"/>
        <family val="2"/>
      </rPr>
      <t>(columns J to N)</t>
    </r>
    <r>
      <rPr>
        <sz val="10"/>
        <rFont val="Arial"/>
        <family val="2"/>
      </rPr>
      <t>:</t>
    </r>
  </si>
  <si>
    <t>Any use of the series shall be cited as follows "Source: BIS total credit statistics."</t>
  </si>
  <si>
    <r>
      <rPr>
        <sz val="10"/>
        <color indexed="8"/>
        <rFont val="Arial"/>
        <family val="2"/>
      </rPr>
      <t xml:space="preserve">For any queries, please contact </t>
    </r>
    <r>
      <rPr>
        <u/>
        <sz val="10"/>
        <color indexed="12"/>
        <rFont val="Arial"/>
        <family val="2"/>
      </rPr>
      <t>statistics@bis.org</t>
    </r>
  </si>
  <si>
    <t>Data cut-off date: 25 February 2019</t>
  </si>
  <si>
    <t>Year</t>
  </si>
  <si>
    <t>Quarter</t>
  </si>
  <si>
    <t>BIS-TC-HH</t>
  </si>
  <si>
    <t>BIS-TC-CRP</t>
  </si>
  <si>
    <t>BIS-TC-SA-HH</t>
  </si>
  <si>
    <t>BIS-TC-SA-CRP</t>
  </si>
  <si>
    <t>BIS total credit - households</t>
  </si>
  <si>
    <t>BIS total credit - NF corporations</t>
  </si>
  <si>
    <t>Seas adj in Eviews</t>
  </si>
  <si>
    <t>Market value USD adjusted for breaks</t>
  </si>
  <si>
    <t>PGDP</t>
  </si>
  <si>
    <t>From FRED</t>
  </si>
  <si>
    <t>Seas adj and deflated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</si>
</sst>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0.000"/>
    <numFmt numFmtId="169" formatCode="yyyy\-mm\-dd"/>
  </numFmts>
  <fonts count="1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3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0" fontId="3" fillId="0" borderId="0"/>
    <xf numFmtId="0" fontId="4" fillId="0" borderId="0"/>
    <xf numFmtId="0" fontId="11" fillId="0" borderId="0" applyNumberFormat="0" applyFill="0" applyBorder="0" applyAlignment="0" applyProtection="0">
      <alignment vertical="top"/>
      <protection locked="0"/>
    </xf>
    <xf numFmtId="169" fontId="4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5" fillId="0" borderId="0" xfId="2" applyFont="1" applyAlignment="1">
      <alignment horizontal="left" vertical="center" indent="5"/>
    </xf>
    <xf numFmtId="0" fontId="4" fillId="0" borderId="0" xfId="2"/>
    <xf numFmtId="0" fontId="6" fillId="0" borderId="0" xfId="2" applyFont="1" applyAlignment="1">
      <alignment horizontal="center"/>
    </xf>
    <xf numFmtId="0" fontId="4" fillId="0" borderId="0" xfId="2" applyFont="1"/>
    <xf numFmtId="0" fontId="7" fillId="0" borderId="0" xfId="2" applyFont="1"/>
    <xf numFmtId="0" fontId="8" fillId="0" borderId="0" xfId="1" applyFont="1" applyAlignment="1" applyProtection="1"/>
    <xf numFmtId="0" fontId="9" fillId="0" borderId="0" xfId="3" applyFont="1"/>
    <xf numFmtId="0" fontId="8" fillId="0" borderId="0" xfId="1" applyFont="1" applyAlignment="1">
      <alignment horizontal="left" indent="2"/>
    </xf>
    <xf numFmtId="0" fontId="4" fillId="0" borderId="0" xfId="2" applyFont="1" applyAlignment="1">
      <alignment horizontal="left" indent="2"/>
    </xf>
    <xf numFmtId="0" fontId="4" fillId="0" borderId="0" xfId="4" applyFont="1"/>
    <xf numFmtId="0" fontId="11" fillId="0" borderId="0" xfId="5" applyFont="1" applyAlignment="1" applyProtection="1">
      <alignment horizontal="left"/>
    </xf>
    <xf numFmtId="166" fontId="13" fillId="0" borderId="0" xfId="2" applyNumberFormat="1" applyFont="1" applyAlignment="1">
      <alignment horizontal="center"/>
    </xf>
    <xf numFmtId="0" fontId="1" fillId="0" borderId="0" xfId="7" applyAlignment="1">
      <alignment horizontal="center" vertical="center" wrapText="1"/>
    </xf>
    <xf numFmtId="166" fontId="4" fillId="0" borderId="0" xfId="7" applyNumberFormat="1" applyFont="1" applyAlignment="1">
      <alignment horizontal="center" vertical="center" wrapText="1"/>
    </xf>
    <xf numFmtId="0" fontId="4" fillId="0" borderId="0" xfId="7" applyFont="1" applyAlignment="1">
      <alignment horizontal="center" vertical="center" wrapText="1"/>
    </xf>
    <xf numFmtId="0" fontId="4" fillId="0" borderId="0" xfId="2" applyAlignment="1">
      <alignment vertical="center" wrapText="1"/>
    </xf>
    <xf numFmtId="0" fontId="1" fillId="0" borderId="0" xfId="7" applyAlignment="1">
      <alignment vertical="center"/>
    </xf>
    <xf numFmtId="0" fontId="16" fillId="0" borderId="0" xfId="7" applyFont="1" applyAlignment="1">
      <alignment horizontal="center" vertical="center" wrapText="1"/>
    </xf>
    <xf numFmtId="0" fontId="14" fillId="0" borderId="0" xfId="7" applyFont="1" applyAlignment="1">
      <alignment horizontal="center" vertical="center" wrapText="1"/>
    </xf>
    <xf numFmtId="0" fontId="1" fillId="0" borderId="0" xfId="7" applyAlignment="1">
      <alignment horizontal="center" vertical="center"/>
    </xf>
    <xf numFmtId="0" fontId="15" fillId="0" borderId="0" xfId="7" applyFont="1" applyAlignment="1">
      <alignment horizontal="center" vertical="center"/>
    </xf>
    <xf numFmtId="0" fontId="4" fillId="0" borderId="0" xfId="2" applyAlignment="1">
      <alignment horizontal="center" vertical="center"/>
    </xf>
    <xf numFmtId="0" fontId="16" fillId="0" borderId="0" xfId="7" applyFont="1" applyAlignment="1">
      <alignment horizontal="center" vertical="center" wrapText="1"/>
    </xf>
    <xf numFmtId="0" fontId="14" fillId="0" borderId="0" xfId="7" applyFont="1" applyAlignment="1">
      <alignment horizontal="center" vertical="center" wrapText="1"/>
    </xf>
    <xf numFmtId="0" fontId="1" fillId="0" borderId="0" xfId="7" applyAlignment="1">
      <alignment vertical="top" wrapText="1"/>
    </xf>
    <xf numFmtId="166" fontId="1" fillId="0" borderId="0" xfId="7" applyNumberFormat="1" applyAlignment="1">
      <alignment horizontal="center" vertical="top" wrapText="1"/>
    </xf>
    <xf numFmtId="0" fontId="12" fillId="0" borderId="0" xfId="7" applyFont="1" applyAlignment="1">
      <alignment horizontal="center" vertical="top" wrapText="1"/>
    </xf>
    <xf numFmtId="0" fontId="1" fillId="0" borderId="0" xfId="7"/>
    <xf numFmtId="1" fontId="1" fillId="0" borderId="0" xfId="7" applyNumberFormat="1" applyAlignment="1">
      <alignment horizontal="center"/>
    </xf>
    <xf numFmtId="166" fontId="1" fillId="0" borderId="0" xfId="7" applyNumberFormat="1" applyAlignment="1">
      <alignment horizontal="center"/>
    </xf>
    <xf numFmtId="166" fontId="3" fillId="0" borderId="0" xfId="7" applyNumberFormat="1" applyFont="1" applyAlignment="1">
      <alignment horizontal="center"/>
    </xf>
    <xf numFmtId="0" fontId="1" fillId="0" borderId="0" xfId="7" applyAlignment="1">
      <alignment horizontal="center"/>
    </xf>
  </cellXfs>
  <cellStyles count="8">
    <cellStyle name="Date" xfId="6" xr:uid="{00000000-0005-0000-0000-000000000000}"/>
    <cellStyle name="Hyperlink" xfId="1" builtinId="8"/>
    <cellStyle name="Hyperlink 2 2" xfId="5" xr:uid="{00000000-0005-0000-0000-000002000000}"/>
    <cellStyle name="Normal" xfId="0" builtinId="0"/>
    <cellStyle name="Normal 2" xfId="2" xr:uid="{00000000-0005-0000-0000-000004000000}"/>
    <cellStyle name="Normal 2 2" xfId="4" xr:uid="{00000000-0005-0000-0000-000005000000}"/>
    <cellStyle name="Normal 3" xfId="3" xr:uid="{00000000-0005-0000-0000-000006000000}"/>
    <cellStyle name="Normal 4" xfId="7" xr:uid="{3085500F-5126-401C-BBAA-5B97E8B1B1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9525</xdr:rowOff>
    </xdr:from>
    <xdr:ext cx="514350" cy="333375"/>
    <xdr:pic>
      <xdr:nvPicPr>
        <xdr:cNvPr id="2" name="Picture 1" descr="bis_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5143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is.org/statistics/totcredit/credpriv_doc.pdf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www.bis.org/statistics/totcredit.htm" TargetMode="External"/><Relationship Id="rId1" Type="http://schemas.openxmlformats.org/officeDocument/2006/relationships/hyperlink" Target="mailto:statistics@bis.org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bis.org/statistics/about_credit_stats.htm" TargetMode="External"/><Relationship Id="rId4" Type="http://schemas.openxmlformats.org/officeDocument/2006/relationships/hyperlink" Target="http://www.bis.org/statistics/totcredit/credgov_do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26"/>
  <sheetViews>
    <sheetView workbookViewId="0">
      <pane ySplit="2" topLeftCell="A3" activePane="bottomLeft" state="frozen"/>
      <selection pane="bottomLeft"/>
    </sheetView>
  </sheetViews>
  <sheetFormatPr defaultRowHeight="12.75" x14ac:dyDescent="0.2"/>
  <cols>
    <col min="1" max="1" width="149.7109375" style="2" customWidth="1"/>
    <col min="2" max="19" width="9.140625" style="2"/>
    <col min="20" max="20" width="18.7109375" style="2" customWidth="1"/>
    <col min="21" max="21" width="29.7109375" style="2" customWidth="1"/>
    <col min="22" max="16384" width="9.140625" style="2"/>
  </cols>
  <sheetData>
    <row r="1" spans="1:1" ht="27.75" customHeight="1" x14ac:dyDescent="0.2">
      <c r="A1" s="1" t="s">
        <v>8</v>
      </c>
    </row>
    <row r="2" spans="1:1" ht="20.25" x14ac:dyDescent="0.3">
      <c r="A2" s="3" t="s">
        <v>9</v>
      </c>
    </row>
    <row r="3" spans="1:1" x14ac:dyDescent="0.2">
      <c r="A3" s="4"/>
    </row>
    <row r="4" spans="1:1" x14ac:dyDescent="0.2">
      <c r="A4" s="5" t="s">
        <v>10</v>
      </c>
    </row>
    <row r="5" spans="1:1" x14ac:dyDescent="0.2">
      <c r="A5" s="6" t="s">
        <v>11</v>
      </c>
    </row>
    <row r="6" spans="1:1" x14ac:dyDescent="0.2">
      <c r="A6" s="6" t="s">
        <v>12</v>
      </c>
    </row>
    <row r="7" spans="1:1" x14ac:dyDescent="0.2">
      <c r="A7" s="7" t="s">
        <v>13</v>
      </c>
    </row>
    <row r="8" spans="1:1" x14ac:dyDescent="0.2">
      <c r="A8" s="8" t="s">
        <v>14</v>
      </c>
    </row>
    <row r="9" spans="1:1" x14ac:dyDescent="0.2">
      <c r="A9" s="8" t="s">
        <v>15</v>
      </c>
    </row>
    <row r="10" spans="1:1" x14ac:dyDescent="0.2">
      <c r="A10" s="8"/>
    </row>
    <row r="11" spans="1:1" x14ac:dyDescent="0.2">
      <c r="A11" s="5" t="s">
        <v>16</v>
      </c>
    </row>
    <row r="12" spans="1:1" x14ac:dyDescent="0.2">
      <c r="A12" s="5" t="s">
        <v>17</v>
      </c>
    </row>
    <row r="13" spans="1:1" x14ac:dyDescent="0.2">
      <c r="A13" s="9" t="s">
        <v>0</v>
      </c>
    </row>
    <row r="14" spans="1:1" x14ac:dyDescent="0.2">
      <c r="A14" s="9" t="s">
        <v>1</v>
      </c>
    </row>
    <row r="15" spans="1:1" x14ac:dyDescent="0.2">
      <c r="A15" s="9" t="s">
        <v>2</v>
      </c>
    </row>
    <row r="16" spans="1:1" x14ac:dyDescent="0.2">
      <c r="A16" s="9" t="s">
        <v>3</v>
      </c>
    </row>
    <row r="17" spans="1:1" x14ac:dyDescent="0.2">
      <c r="A17" s="9" t="s">
        <v>4</v>
      </c>
    </row>
    <row r="18" spans="1:1" x14ac:dyDescent="0.2">
      <c r="A18" s="9" t="s">
        <v>5</v>
      </c>
    </row>
    <row r="19" spans="1:1" x14ac:dyDescent="0.2">
      <c r="A19" s="5" t="s">
        <v>18</v>
      </c>
    </row>
    <row r="20" spans="1:1" x14ac:dyDescent="0.2">
      <c r="A20" s="5" t="s">
        <v>19</v>
      </c>
    </row>
    <row r="21" spans="1:1" ht="15.75" customHeight="1" x14ac:dyDescent="0.2">
      <c r="A21" s="4"/>
    </row>
    <row r="22" spans="1:1" ht="14.25" customHeight="1" x14ac:dyDescent="0.2">
      <c r="A22" s="10" t="s">
        <v>20</v>
      </c>
    </row>
    <row r="23" spans="1:1" x14ac:dyDescent="0.2">
      <c r="A23" s="11" t="s">
        <v>21</v>
      </c>
    </row>
    <row r="24" spans="1:1" x14ac:dyDescent="0.2">
      <c r="A24" s="9"/>
    </row>
    <row r="25" spans="1:1" x14ac:dyDescent="0.2">
      <c r="A25" s="4" t="s">
        <v>22</v>
      </c>
    </row>
    <row r="26" spans="1:1" x14ac:dyDescent="0.2">
      <c r="A26" s="4"/>
    </row>
  </sheetData>
  <hyperlinks>
    <hyperlink ref="A23" r:id="rId1" display="For any queries, please contact  statistics@bis.org" xr:uid="{00000000-0004-0000-0000-000000000000}"/>
    <hyperlink ref="A5" r:id="rId2" display="Total credit data page" xr:uid="{00000000-0004-0000-0000-000001000000}"/>
    <hyperlink ref="A8" r:id="rId3" display="Long series on credit to the private  non-financial sector" xr:uid="{00000000-0004-0000-0000-000002000000}"/>
    <hyperlink ref="A9" r:id="rId4" xr:uid="{00000000-0004-0000-0000-000003000000}"/>
    <hyperlink ref="A6" r:id="rId5" xr:uid="{00000000-0004-0000-0000-000004000000}"/>
  </hyperlinks>
  <pageMargins left="0.35433070866141736" right="0.35433070866141736" top="0.59055118110236227" bottom="0.59055118110236227" header="0.31496062992125984" footer="0.31496062992125984"/>
  <pageSetup paperSize="9" orientation="landscape" r:id="rId6"/>
  <headerFooter alignWithMargins="0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68BD7-F220-43C2-9030-F9E5893A3548}">
  <dimension ref="A1:L272"/>
  <sheetViews>
    <sheetView tabSelected="1" zoomScale="85" zoomScaleNormal="85" workbookViewId="0">
      <selection activeCell="R22" sqref="R22"/>
    </sheetView>
  </sheetViews>
  <sheetFormatPr defaultRowHeight="15" x14ac:dyDescent="0.25"/>
  <cols>
    <col min="1" max="1" width="12.7109375" style="28" customWidth="1"/>
    <col min="2" max="2" width="8.28515625" style="28" customWidth="1"/>
    <col min="3" max="4" width="16.7109375" style="30" customWidth="1"/>
    <col min="5" max="5" width="3" style="30" customWidth="1"/>
    <col min="6" max="6" width="15.140625" style="32" customWidth="1"/>
    <col min="7" max="7" width="16.7109375" style="32" customWidth="1"/>
    <col min="8" max="8" width="2.7109375" style="28" customWidth="1"/>
    <col min="9" max="9" width="16.7109375" style="28" customWidth="1"/>
    <col min="10" max="10" width="2.7109375" style="28" customWidth="1"/>
    <col min="11" max="12" width="16.7109375" style="32" customWidth="1"/>
    <col min="13" max="256" width="9.140625" style="28"/>
    <col min="257" max="257" width="12.7109375" style="28" customWidth="1"/>
    <col min="258" max="258" width="8.28515625" style="28" customWidth="1"/>
    <col min="259" max="260" width="16.7109375" style="28" customWidth="1"/>
    <col min="261" max="261" width="3" style="28" customWidth="1"/>
    <col min="262" max="262" width="15.140625" style="28" customWidth="1"/>
    <col min="263" max="263" width="16.7109375" style="28" customWidth="1"/>
    <col min="264" max="264" width="2.7109375" style="28" customWidth="1"/>
    <col min="265" max="265" width="16.7109375" style="28" customWidth="1"/>
    <col min="266" max="266" width="2.7109375" style="28" customWidth="1"/>
    <col min="267" max="268" width="16.7109375" style="28" customWidth="1"/>
    <col min="269" max="512" width="9.140625" style="28"/>
    <col min="513" max="513" width="12.7109375" style="28" customWidth="1"/>
    <col min="514" max="514" width="8.28515625" style="28" customWidth="1"/>
    <col min="515" max="516" width="16.7109375" style="28" customWidth="1"/>
    <col min="517" max="517" width="3" style="28" customWidth="1"/>
    <col min="518" max="518" width="15.140625" style="28" customWidth="1"/>
    <col min="519" max="519" width="16.7109375" style="28" customWidth="1"/>
    <col min="520" max="520" width="2.7109375" style="28" customWidth="1"/>
    <col min="521" max="521" width="16.7109375" style="28" customWidth="1"/>
    <col min="522" max="522" width="2.7109375" style="28" customWidth="1"/>
    <col min="523" max="524" width="16.7109375" style="28" customWidth="1"/>
    <col min="525" max="768" width="9.140625" style="28"/>
    <col min="769" max="769" width="12.7109375" style="28" customWidth="1"/>
    <col min="770" max="770" width="8.28515625" style="28" customWidth="1"/>
    <col min="771" max="772" width="16.7109375" style="28" customWidth="1"/>
    <col min="773" max="773" width="3" style="28" customWidth="1"/>
    <col min="774" max="774" width="15.140625" style="28" customWidth="1"/>
    <col min="775" max="775" width="16.7109375" style="28" customWidth="1"/>
    <col min="776" max="776" width="2.7109375" style="28" customWidth="1"/>
    <col min="777" max="777" width="16.7109375" style="28" customWidth="1"/>
    <col min="778" max="778" width="2.7109375" style="28" customWidth="1"/>
    <col min="779" max="780" width="16.7109375" style="28" customWidth="1"/>
    <col min="781" max="1024" width="9.140625" style="28"/>
    <col min="1025" max="1025" width="12.7109375" style="28" customWidth="1"/>
    <col min="1026" max="1026" width="8.28515625" style="28" customWidth="1"/>
    <col min="1027" max="1028" width="16.7109375" style="28" customWidth="1"/>
    <col min="1029" max="1029" width="3" style="28" customWidth="1"/>
    <col min="1030" max="1030" width="15.140625" style="28" customWidth="1"/>
    <col min="1031" max="1031" width="16.7109375" style="28" customWidth="1"/>
    <col min="1032" max="1032" width="2.7109375" style="28" customWidth="1"/>
    <col min="1033" max="1033" width="16.7109375" style="28" customWidth="1"/>
    <col min="1034" max="1034" width="2.7109375" style="28" customWidth="1"/>
    <col min="1035" max="1036" width="16.7109375" style="28" customWidth="1"/>
    <col min="1037" max="1280" width="9.140625" style="28"/>
    <col min="1281" max="1281" width="12.7109375" style="28" customWidth="1"/>
    <col min="1282" max="1282" width="8.28515625" style="28" customWidth="1"/>
    <col min="1283" max="1284" width="16.7109375" style="28" customWidth="1"/>
    <col min="1285" max="1285" width="3" style="28" customWidth="1"/>
    <col min="1286" max="1286" width="15.140625" style="28" customWidth="1"/>
    <col min="1287" max="1287" width="16.7109375" style="28" customWidth="1"/>
    <col min="1288" max="1288" width="2.7109375" style="28" customWidth="1"/>
    <col min="1289" max="1289" width="16.7109375" style="28" customWidth="1"/>
    <col min="1290" max="1290" width="2.7109375" style="28" customWidth="1"/>
    <col min="1291" max="1292" width="16.7109375" style="28" customWidth="1"/>
    <col min="1293" max="1536" width="9.140625" style="28"/>
    <col min="1537" max="1537" width="12.7109375" style="28" customWidth="1"/>
    <col min="1538" max="1538" width="8.28515625" style="28" customWidth="1"/>
    <col min="1539" max="1540" width="16.7109375" style="28" customWidth="1"/>
    <col min="1541" max="1541" width="3" style="28" customWidth="1"/>
    <col min="1542" max="1542" width="15.140625" style="28" customWidth="1"/>
    <col min="1543" max="1543" width="16.7109375" style="28" customWidth="1"/>
    <col min="1544" max="1544" width="2.7109375" style="28" customWidth="1"/>
    <col min="1545" max="1545" width="16.7109375" style="28" customWidth="1"/>
    <col min="1546" max="1546" width="2.7109375" style="28" customWidth="1"/>
    <col min="1547" max="1548" width="16.7109375" style="28" customWidth="1"/>
    <col min="1549" max="1792" width="9.140625" style="28"/>
    <col min="1793" max="1793" width="12.7109375" style="28" customWidth="1"/>
    <col min="1794" max="1794" width="8.28515625" style="28" customWidth="1"/>
    <col min="1795" max="1796" width="16.7109375" style="28" customWidth="1"/>
    <col min="1797" max="1797" width="3" style="28" customWidth="1"/>
    <col min="1798" max="1798" width="15.140625" style="28" customWidth="1"/>
    <col min="1799" max="1799" width="16.7109375" style="28" customWidth="1"/>
    <col min="1800" max="1800" width="2.7109375" style="28" customWidth="1"/>
    <col min="1801" max="1801" width="16.7109375" style="28" customWidth="1"/>
    <col min="1802" max="1802" width="2.7109375" style="28" customWidth="1"/>
    <col min="1803" max="1804" width="16.7109375" style="28" customWidth="1"/>
    <col min="1805" max="2048" width="9.140625" style="28"/>
    <col min="2049" max="2049" width="12.7109375" style="28" customWidth="1"/>
    <col min="2050" max="2050" width="8.28515625" style="28" customWidth="1"/>
    <col min="2051" max="2052" width="16.7109375" style="28" customWidth="1"/>
    <col min="2053" max="2053" width="3" style="28" customWidth="1"/>
    <col min="2054" max="2054" width="15.140625" style="28" customWidth="1"/>
    <col min="2055" max="2055" width="16.7109375" style="28" customWidth="1"/>
    <col min="2056" max="2056" width="2.7109375" style="28" customWidth="1"/>
    <col min="2057" max="2057" width="16.7109375" style="28" customWidth="1"/>
    <col min="2058" max="2058" width="2.7109375" style="28" customWidth="1"/>
    <col min="2059" max="2060" width="16.7109375" style="28" customWidth="1"/>
    <col min="2061" max="2304" width="9.140625" style="28"/>
    <col min="2305" max="2305" width="12.7109375" style="28" customWidth="1"/>
    <col min="2306" max="2306" width="8.28515625" style="28" customWidth="1"/>
    <col min="2307" max="2308" width="16.7109375" style="28" customWidth="1"/>
    <col min="2309" max="2309" width="3" style="28" customWidth="1"/>
    <col min="2310" max="2310" width="15.140625" style="28" customWidth="1"/>
    <col min="2311" max="2311" width="16.7109375" style="28" customWidth="1"/>
    <col min="2312" max="2312" width="2.7109375" style="28" customWidth="1"/>
    <col min="2313" max="2313" width="16.7109375" style="28" customWidth="1"/>
    <col min="2314" max="2314" width="2.7109375" style="28" customWidth="1"/>
    <col min="2315" max="2316" width="16.7109375" style="28" customWidth="1"/>
    <col min="2317" max="2560" width="9.140625" style="28"/>
    <col min="2561" max="2561" width="12.7109375" style="28" customWidth="1"/>
    <col min="2562" max="2562" width="8.28515625" style="28" customWidth="1"/>
    <col min="2563" max="2564" width="16.7109375" style="28" customWidth="1"/>
    <col min="2565" max="2565" width="3" style="28" customWidth="1"/>
    <col min="2566" max="2566" width="15.140625" style="28" customWidth="1"/>
    <col min="2567" max="2567" width="16.7109375" style="28" customWidth="1"/>
    <col min="2568" max="2568" width="2.7109375" style="28" customWidth="1"/>
    <col min="2569" max="2569" width="16.7109375" style="28" customWidth="1"/>
    <col min="2570" max="2570" width="2.7109375" style="28" customWidth="1"/>
    <col min="2571" max="2572" width="16.7109375" style="28" customWidth="1"/>
    <col min="2573" max="2816" width="9.140625" style="28"/>
    <col min="2817" max="2817" width="12.7109375" style="28" customWidth="1"/>
    <col min="2818" max="2818" width="8.28515625" style="28" customWidth="1"/>
    <col min="2819" max="2820" width="16.7109375" style="28" customWidth="1"/>
    <col min="2821" max="2821" width="3" style="28" customWidth="1"/>
    <col min="2822" max="2822" width="15.140625" style="28" customWidth="1"/>
    <col min="2823" max="2823" width="16.7109375" style="28" customWidth="1"/>
    <col min="2824" max="2824" width="2.7109375" style="28" customWidth="1"/>
    <col min="2825" max="2825" width="16.7109375" style="28" customWidth="1"/>
    <col min="2826" max="2826" width="2.7109375" style="28" customWidth="1"/>
    <col min="2827" max="2828" width="16.7109375" style="28" customWidth="1"/>
    <col min="2829" max="3072" width="9.140625" style="28"/>
    <col min="3073" max="3073" width="12.7109375" style="28" customWidth="1"/>
    <col min="3074" max="3074" width="8.28515625" style="28" customWidth="1"/>
    <col min="3075" max="3076" width="16.7109375" style="28" customWidth="1"/>
    <col min="3077" max="3077" width="3" style="28" customWidth="1"/>
    <col min="3078" max="3078" width="15.140625" style="28" customWidth="1"/>
    <col min="3079" max="3079" width="16.7109375" style="28" customWidth="1"/>
    <col min="3080" max="3080" width="2.7109375" style="28" customWidth="1"/>
    <col min="3081" max="3081" width="16.7109375" style="28" customWidth="1"/>
    <col min="3082" max="3082" width="2.7109375" style="28" customWidth="1"/>
    <col min="3083" max="3084" width="16.7109375" style="28" customWidth="1"/>
    <col min="3085" max="3328" width="9.140625" style="28"/>
    <col min="3329" max="3329" width="12.7109375" style="28" customWidth="1"/>
    <col min="3330" max="3330" width="8.28515625" style="28" customWidth="1"/>
    <col min="3331" max="3332" width="16.7109375" style="28" customWidth="1"/>
    <col min="3333" max="3333" width="3" style="28" customWidth="1"/>
    <col min="3334" max="3334" width="15.140625" style="28" customWidth="1"/>
    <col min="3335" max="3335" width="16.7109375" style="28" customWidth="1"/>
    <col min="3336" max="3336" width="2.7109375" style="28" customWidth="1"/>
    <col min="3337" max="3337" width="16.7109375" style="28" customWidth="1"/>
    <col min="3338" max="3338" width="2.7109375" style="28" customWidth="1"/>
    <col min="3339" max="3340" width="16.7109375" style="28" customWidth="1"/>
    <col min="3341" max="3584" width="9.140625" style="28"/>
    <col min="3585" max="3585" width="12.7109375" style="28" customWidth="1"/>
    <col min="3586" max="3586" width="8.28515625" style="28" customWidth="1"/>
    <col min="3587" max="3588" width="16.7109375" style="28" customWidth="1"/>
    <col min="3589" max="3589" width="3" style="28" customWidth="1"/>
    <col min="3590" max="3590" width="15.140625" style="28" customWidth="1"/>
    <col min="3591" max="3591" width="16.7109375" style="28" customWidth="1"/>
    <col min="3592" max="3592" width="2.7109375" style="28" customWidth="1"/>
    <col min="3593" max="3593" width="16.7109375" style="28" customWidth="1"/>
    <col min="3594" max="3594" width="2.7109375" style="28" customWidth="1"/>
    <col min="3595" max="3596" width="16.7109375" style="28" customWidth="1"/>
    <col min="3597" max="3840" width="9.140625" style="28"/>
    <col min="3841" max="3841" width="12.7109375" style="28" customWidth="1"/>
    <col min="3842" max="3842" width="8.28515625" style="28" customWidth="1"/>
    <col min="3843" max="3844" width="16.7109375" style="28" customWidth="1"/>
    <col min="3845" max="3845" width="3" style="28" customWidth="1"/>
    <col min="3846" max="3846" width="15.140625" style="28" customWidth="1"/>
    <col min="3847" max="3847" width="16.7109375" style="28" customWidth="1"/>
    <col min="3848" max="3848" width="2.7109375" style="28" customWidth="1"/>
    <col min="3849" max="3849" width="16.7109375" style="28" customWidth="1"/>
    <col min="3850" max="3850" width="2.7109375" style="28" customWidth="1"/>
    <col min="3851" max="3852" width="16.7109375" style="28" customWidth="1"/>
    <col min="3853" max="4096" width="9.140625" style="28"/>
    <col min="4097" max="4097" width="12.7109375" style="28" customWidth="1"/>
    <col min="4098" max="4098" width="8.28515625" style="28" customWidth="1"/>
    <col min="4099" max="4100" width="16.7109375" style="28" customWidth="1"/>
    <col min="4101" max="4101" width="3" style="28" customWidth="1"/>
    <col min="4102" max="4102" width="15.140625" style="28" customWidth="1"/>
    <col min="4103" max="4103" width="16.7109375" style="28" customWidth="1"/>
    <col min="4104" max="4104" width="2.7109375" style="28" customWidth="1"/>
    <col min="4105" max="4105" width="16.7109375" style="28" customWidth="1"/>
    <col min="4106" max="4106" width="2.7109375" style="28" customWidth="1"/>
    <col min="4107" max="4108" width="16.7109375" style="28" customWidth="1"/>
    <col min="4109" max="4352" width="9.140625" style="28"/>
    <col min="4353" max="4353" width="12.7109375" style="28" customWidth="1"/>
    <col min="4354" max="4354" width="8.28515625" style="28" customWidth="1"/>
    <col min="4355" max="4356" width="16.7109375" style="28" customWidth="1"/>
    <col min="4357" max="4357" width="3" style="28" customWidth="1"/>
    <col min="4358" max="4358" width="15.140625" style="28" customWidth="1"/>
    <col min="4359" max="4359" width="16.7109375" style="28" customWidth="1"/>
    <col min="4360" max="4360" width="2.7109375" style="28" customWidth="1"/>
    <col min="4361" max="4361" width="16.7109375" style="28" customWidth="1"/>
    <col min="4362" max="4362" width="2.7109375" style="28" customWidth="1"/>
    <col min="4363" max="4364" width="16.7109375" style="28" customWidth="1"/>
    <col min="4365" max="4608" width="9.140625" style="28"/>
    <col min="4609" max="4609" width="12.7109375" style="28" customWidth="1"/>
    <col min="4610" max="4610" width="8.28515625" style="28" customWidth="1"/>
    <col min="4611" max="4612" width="16.7109375" style="28" customWidth="1"/>
    <col min="4613" max="4613" width="3" style="28" customWidth="1"/>
    <col min="4614" max="4614" width="15.140625" style="28" customWidth="1"/>
    <col min="4615" max="4615" width="16.7109375" style="28" customWidth="1"/>
    <col min="4616" max="4616" width="2.7109375" style="28" customWidth="1"/>
    <col min="4617" max="4617" width="16.7109375" style="28" customWidth="1"/>
    <col min="4618" max="4618" width="2.7109375" style="28" customWidth="1"/>
    <col min="4619" max="4620" width="16.7109375" style="28" customWidth="1"/>
    <col min="4621" max="4864" width="9.140625" style="28"/>
    <col min="4865" max="4865" width="12.7109375" style="28" customWidth="1"/>
    <col min="4866" max="4866" width="8.28515625" style="28" customWidth="1"/>
    <col min="4867" max="4868" width="16.7109375" style="28" customWidth="1"/>
    <col min="4869" max="4869" width="3" style="28" customWidth="1"/>
    <col min="4870" max="4870" width="15.140625" style="28" customWidth="1"/>
    <col min="4871" max="4871" width="16.7109375" style="28" customWidth="1"/>
    <col min="4872" max="4872" width="2.7109375" style="28" customWidth="1"/>
    <col min="4873" max="4873" width="16.7109375" style="28" customWidth="1"/>
    <col min="4874" max="4874" width="2.7109375" style="28" customWidth="1"/>
    <col min="4875" max="4876" width="16.7109375" style="28" customWidth="1"/>
    <col min="4877" max="5120" width="9.140625" style="28"/>
    <col min="5121" max="5121" width="12.7109375" style="28" customWidth="1"/>
    <col min="5122" max="5122" width="8.28515625" style="28" customWidth="1"/>
    <col min="5123" max="5124" width="16.7109375" style="28" customWidth="1"/>
    <col min="5125" max="5125" width="3" style="28" customWidth="1"/>
    <col min="5126" max="5126" width="15.140625" style="28" customWidth="1"/>
    <col min="5127" max="5127" width="16.7109375" style="28" customWidth="1"/>
    <col min="5128" max="5128" width="2.7109375" style="28" customWidth="1"/>
    <col min="5129" max="5129" width="16.7109375" style="28" customWidth="1"/>
    <col min="5130" max="5130" width="2.7109375" style="28" customWidth="1"/>
    <col min="5131" max="5132" width="16.7109375" style="28" customWidth="1"/>
    <col min="5133" max="5376" width="9.140625" style="28"/>
    <col min="5377" max="5377" width="12.7109375" style="28" customWidth="1"/>
    <col min="5378" max="5378" width="8.28515625" style="28" customWidth="1"/>
    <col min="5379" max="5380" width="16.7109375" style="28" customWidth="1"/>
    <col min="5381" max="5381" width="3" style="28" customWidth="1"/>
    <col min="5382" max="5382" width="15.140625" style="28" customWidth="1"/>
    <col min="5383" max="5383" width="16.7109375" style="28" customWidth="1"/>
    <col min="5384" max="5384" width="2.7109375" style="28" customWidth="1"/>
    <col min="5385" max="5385" width="16.7109375" style="28" customWidth="1"/>
    <col min="5386" max="5386" width="2.7109375" style="28" customWidth="1"/>
    <col min="5387" max="5388" width="16.7109375" style="28" customWidth="1"/>
    <col min="5389" max="5632" width="9.140625" style="28"/>
    <col min="5633" max="5633" width="12.7109375" style="28" customWidth="1"/>
    <col min="5634" max="5634" width="8.28515625" style="28" customWidth="1"/>
    <col min="5635" max="5636" width="16.7109375" style="28" customWidth="1"/>
    <col min="5637" max="5637" width="3" style="28" customWidth="1"/>
    <col min="5638" max="5638" width="15.140625" style="28" customWidth="1"/>
    <col min="5639" max="5639" width="16.7109375" style="28" customWidth="1"/>
    <col min="5640" max="5640" width="2.7109375" style="28" customWidth="1"/>
    <col min="5641" max="5641" width="16.7109375" style="28" customWidth="1"/>
    <col min="5642" max="5642" width="2.7109375" style="28" customWidth="1"/>
    <col min="5643" max="5644" width="16.7109375" style="28" customWidth="1"/>
    <col min="5645" max="5888" width="9.140625" style="28"/>
    <col min="5889" max="5889" width="12.7109375" style="28" customWidth="1"/>
    <col min="5890" max="5890" width="8.28515625" style="28" customWidth="1"/>
    <col min="5891" max="5892" width="16.7109375" style="28" customWidth="1"/>
    <col min="5893" max="5893" width="3" style="28" customWidth="1"/>
    <col min="5894" max="5894" width="15.140625" style="28" customWidth="1"/>
    <col min="5895" max="5895" width="16.7109375" style="28" customWidth="1"/>
    <col min="5896" max="5896" width="2.7109375" style="28" customWidth="1"/>
    <col min="5897" max="5897" width="16.7109375" style="28" customWidth="1"/>
    <col min="5898" max="5898" width="2.7109375" style="28" customWidth="1"/>
    <col min="5899" max="5900" width="16.7109375" style="28" customWidth="1"/>
    <col min="5901" max="6144" width="9.140625" style="28"/>
    <col min="6145" max="6145" width="12.7109375" style="28" customWidth="1"/>
    <col min="6146" max="6146" width="8.28515625" style="28" customWidth="1"/>
    <col min="6147" max="6148" width="16.7109375" style="28" customWidth="1"/>
    <col min="6149" max="6149" width="3" style="28" customWidth="1"/>
    <col min="6150" max="6150" width="15.140625" style="28" customWidth="1"/>
    <col min="6151" max="6151" width="16.7109375" style="28" customWidth="1"/>
    <col min="6152" max="6152" width="2.7109375" style="28" customWidth="1"/>
    <col min="6153" max="6153" width="16.7109375" style="28" customWidth="1"/>
    <col min="6154" max="6154" width="2.7109375" style="28" customWidth="1"/>
    <col min="6155" max="6156" width="16.7109375" style="28" customWidth="1"/>
    <col min="6157" max="6400" width="9.140625" style="28"/>
    <col min="6401" max="6401" width="12.7109375" style="28" customWidth="1"/>
    <col min="6402" max="6402" width="8.28515625" style="28" customWidth="1"/>
    <col min="6403" max="6404" width="16.7109375" style="28" customWidth="1"/>
    <col min="6405" max="6405" width="3" style="28" customWidth="1"/>
    <col min="6406" max="6406" width="15.140625" style="28" customWidth="1"/>
    <col min="6407" max="6407" width="16.7109375" style="28" customWidth="1"/>
    <col min="6408" max="6408" width="2.7109375" style="28" customWidth="1"/>
    <col min="6409" max="6409" width="16.7109375" style="28" customWidth="1"/>
    <col min="6410" max="6410" width="2.7109375" style="28" customWidth="1"/>
    <col min="6411" max="6412" width="16.7109375" style="28" customWidth="1"/>
    <col min="6413" max="6656" width="9.140625" style="28"/>
    <col min="6657" max="6657" width="12.7109375" style="28" customWidth="1"/>
    <col min="6658" max="6658" width="8.28515625" style="28" customWidth="1"/>
    <col min="6659" max="6660" width="16.7109375" style="28" customWidth="1"/>
    <col min="6661" max="6661" width="3" style="28" customWidth="1"/>
    <col min="6662" max="6662" width="15.140625" style="28" customWidth="1"/>
    <col min="6663" max="6663" width="16.7109375" style="28" customWidth="1"/>
    <col min="6664" max="6664" width="2.7109375" style="28" customWidth="1"/>
    <col min="6665" max="6665" width="16.7109375" style="28" customWidth="1"/>
    <col min="6666" max="6666" width="2.7109375" style="28" customWidth="1"/>
    <col min="6667" max="6668" width="16.7109375" style="28" customWidth="1"/>
    <col min="6669" max="6912" width="9.140625" style="28"/>
    <col min="6913" max="6913" width="12.7109375" style="28" customWidth="1"/>
    <col min="6914" max="6914" width="8.28515625" style="28" customWidth="1"/>
    <col min="6915" max="6916" width="16.7109375" style="28" customWidth="1"/>
    <col min="6917" max="6917" width="3" style="28" customWidth="1"/>
    <col min="6918" max="6918" width="15.140625" style="28" customWidth="1"/>
    <col min="6919" max="6919" width="16.7109375" style="28" customWidth="1"/>
    <col min="6920" max="6920" width="2.7109375" style="28" customWidth="1"/>
    <col min="6921" max="6921" width="16.7109375" style="28" customWidth="1"/>
    <col min="6922" max="6922" width="2.7109375" style="28" customWidth="1"/>
    <col min="6923" max="6924" width="16.7109375" style="28" customWidth="1"/>
    <col min="6925" max="7168" width="9.140625" style="28"/>
    <col min="7169" max="7169" width="12.7109375" style="28" customWidth="1"/>
    <col min="7170" max="7170" width="8.28515625" style="28" customWidth="1"/>
    <col min="7171" max="7172" width="16.7109375" style="28" customWidth="1"/>
    <col min="7173" max="7173" width="3" style="28" customWidth="1"/>
    <col min="7174" max="7174" width="15.140625" style="28" customWidth="1"/>
    <col min="7175" max="7175" width="16.7109375" style="28" customWidth="1"/>
    <col min="7176" max="7176" width="2.7109375" style="28" customWidth="1"/>
    <col min="7177" max="7177" width="16.7109375" style="28" customWidth="1"/>
    <col min="7178" max="7178" width="2.7109375" style="28" customWidth="1"/>
    <col min="7179" max="7180" width="16.7109375" style="28" customWidth="1"/>
    <col min="7181" max="7424" width="9.140625" style="28"/>
    <col min="7425" max="7425" width="12.7109375" style="28" customWidth="1"/>
    <col min="7426" max="7426" width="8.28515625" style="28" customWidth="1"/>
    <col min="7427" max="7428" width="16.7109375" style="28" customWidth="1"/>
    <col min="7429" max="7429" width="3" style="28" customWidth="1"/>
    <col min="7430" max="7430" width="15.140625" style="28" customWidth="1"/>
    <col min="7431" max="7431" width="16.7109375" style="28" customWidth="1"/>
    <col min="7432" max="7432" width="2.7109375" style="28" customWidth="1"/>
    <col min="7433" max="7433" width="16.7109375" style="28" customWidth="1"/>
    <col min="7434" max="7434" width="2.7109375" style="28" customWidth="1"/>
    <col min="7435" max="7436" width="16.7109375" style="28" customWidth="1"/>
    <col min="7437" max="7680" width="9.140625" style="28"/>
    <col min="7681" max="7681" width="12.7109375" style="28" customWidth="1"/>
    <col min="7682" max="7682" width="8.28515625" style="28" customWidth="1"/>
    <col min="7683" max="7684" width="16.7109375" style="28" customWidth="1"/>
    <col min="7685" max="7685" width="3" style="28" customWidth="1"/>
    <col min="7686" max="7686" width="15.140625" style="28" customWidth="1"/>
    <col min="7687" max="7687" width="16.7109375" style="28" customWidth="1"/>
    <col min="7688" max="7688" width="2.7109375" style="28" customWidth="1"/>
    <col min="7689" max="7689" width="16.7109375" style="28" customWidth="1"/>
    <col min="7690" max="7690" width="2.7109375" style="28" customWidth="1"/>
    <col min="7691" max="7692" width="16.7109375" style="28" customWidth="1"/>
    <col min="7693" max="7936" width="9.140625" style="28"/>
    <col min="7937" max="7937" width="12.7109375" style="28" customWidth="1"/>
    <col min="7938" max="7938" width="8.28515625" style="28" customWidth="1"/>
    <col min="7939" max="7940" width="16.7109375" style="28" customWidth="1"/>
    <col min="7941" max="7941" width="3" style="28" customWidth="1"/>
    <col min="7942" max="7942" width="15.140625" style="28" customWidth="1"/>
    <col min="7943" max="7943" width="16.7109375" style="28" customWidth="1"/>
    <col min="7944" max="7944" width="2.7109375" style="28" customWidth="1"/>
    <col min="7945" max="7945" width="16.7109375" style="28" customWidth="1"/>
    <col min="7946" max="7946" width="2.7109375" style="28" customWidth="1"/>
    <col min="7947" max="7948" width="16.7109375" style="28" customWidth="1"/>
    <col min="7949" max="8192" width="9.140625" style="28"/>
    <col min="8193" max="8193" width="12.7109375" style="28" customWidth="1"/>
    <col min="8194" max="8194" width="8.28515625" style="28" customWidth="1"/>
    <col min="8195" max="8196" width="16.7109375" style="28" customWidth="1"/>
    <col min="8197" max="8197" width="3" style="28" customWidth="1"/>
    <col min="8198" max="8198" width="15.140625" style="28" customWidth="1"/>
    <col min="8199" max="8199" width="16.7109375" style="28" customWidth="1"/>
    <col min="8200" max="8200" width="2.7109375" style="28" customWidth="1"/>
    <col min="8201" max="8201" width="16.7109375" style="28" customWidth="1"/>
    <col min="8202" max="8202" width="2.7109375" style="28" customWidth="1"/>
    <col min="8203" max="8204" width="16.7109375" style="28" customWidth="1"/>
    <col min="8205" max="8448" width="9.140625" style="28"/>
    <col min="8449" max="8449" width="12.7109375" style="28" customWidth="1"/>
    <col min="8450" max="8450" width="8.28515625" style="28" customWidth="1"/>
    <col min="8451" max="8452" width="16.7109375" style="28" customWidth="1"/>
    <col min="8453" max="8453" width="3" style="28" customWidth="1"/>
    <col min="8454" max="8454" width="15.140625" style="28" customWidth="1"/>
    <col min="8455" max="8455" width="16.7109375" style="28" customWidth="1"/>
    <col min="8456" max="8456" width="2.7109375" style="28" customWidth="1"/>
    <col min="8457" max="8457" width="16.7109375" style="28" customWidth="1"/>
    <col min="8458" max="8458" width="2.7109375" style="28" customWidth="1"/>
    <col min="8459" max="8460" width="16.7109375" style="28" customWidth="1"/>
    <col min="8461" max="8704" width="9.140625" style="28"/>
    <col min="8705" max="8705" width="12.7109375" style="28" customWidth="1"/>
    <col min="8706" max="8706" width="8.28515625" style="28" customWidth="1"/>
    <col min="8707" max="8708" width="16.7109375" style="28" customWidth="1"/>
    <col min="8709" max="8709" width="3" style="28" customWidth="1"/>
    <col min="8710" max="8710" width="15.140625" style="28" customWidth="1"/>
    <col min="8711" max="8711" width="16.7109375" style="28" customWidth="1"/>
    <col min="8712" max="8712" width="2.7109375" style="28" customWidth="1"/>
    <col min="8713" max="8713" width="16.7109375" style="28" customWidth="1"/>
    <col min="8714" max="8714" width="2.7109375" style="28" customWidth="1"/>
    <col min="8715" max="8716" width="16.7109375" style="28" customWidth="1"/>
    <col min="8717" max="8960" width="9.140625" style="28"/>
    <col min="8961" max="8961" width="12.7109375" style="28" customWidth="1"/>
    <col min="8962" max="8962" width="8.28515625" style="28" customWidth="1"/>
    <col min="8963" max="8964" width="16.7109375" style="28" customWidth="1"/>
    <col min="8965" max="8965" width="3" style="28" customWidth="1"/>
    <col min="8966" max="8966" width="15.140625" style="28" customWidth="1"/>
    <col min="8967" max="8967" width="16.7109375" style="28" customWidth="1"/>
    <col min="8968" max="8968" width="2.7109375" style="28" customWidth="1"/>
    <col min="8969" max="8969" width="16.7109375" style="28" customWidth="1"/>
    <col min="8970" max="8970" width="2.7109375" style="28" customWidth="1"/>
    <col min="8971" max="8972" width="16.7109375" style="28" customWidth="1"/>
    <col min="8973" max="9216" width="9.140625" style="28"/>
    <col min="9217" max="9217" width="12.7109375" style="28" customWidth="1"/>
    <col min="9218" max="9218" width="8.28515625" style="28" customWidth="1"/>
    <col min="9219" max="9220" width="16.7109375" style="28" customWidth="1"/>
    <col min="9221" max="9221" width="3" style="28" customWidth="1"/>
    <col min="9222" max="9222" width="15.140625" style="28" customWidth="1"/>
    <col min="9223" max="9223" width="16.7109375" style="28" customWidth="1"/>
    <col min="9224" max="9224" width="2.7109375" style="28" customWidth="1"/>
    <col min="9225" max="9225" width="16.7109375" style="28" customWidth="1"/>
    <col min="9226" max="9226" width="2.7109375" style="28" customWidth="1"/>
    <col min="9227" max="9228" width="16.7109375" style="28" customWidth="1"/>
    <col min="9229" max="9472" width="9.140625" style="28"/>
    <col min="9473" max="9473" width="12.7109375" style="28" customWidth="1"/>
    <col min="9474" max="9474" width="8.28515625" style="28" customWidth="1"/>
    <col min="9475" max="9476" width="16.7109375" style="28" customWidth="1"/>
    <col min="9477" max="9477" width="3" style="28" customWidth="1"/>
    <col min="9478" max="9478" width="15.140625" style="28" customWidth="1"/>
    <col min="9479" max="9479" width="16.7109375" style="28" customWidth="1"/>
    <col min="9480" max="9480" width="2.7109375" style="28" customWidth="1"/>
    <col min="9481" max="9481" width="16.7109375" style="28" customWidth="1"/>
    <col min="9482" max="9482" width="2.7109375" style="28" customWidth="1"/>
    <col min="9483" max="9484" width="16.7109375" style="28" customWidth="1"/>
    <col min="9485" max="9728" width="9.140625" style="28"/>
    <col min="9729" max="9729" width="12.7109375" style="28" customWidth="1"/>
    <col min="9730" max="9730" width="8.28515625" style="28" customWidth="1"/>
    <col min="9731" max="9732" width="16.7109375" style="28" customWidth="1"/>
    <col min="9733" max="9733" width="3" style="28" customWidth="1"/>
    <col min="9734" max="9734" width="15.140625" style="28" customWidth="1"/>
    <col min="9735" max="9735" width="16.7109375" style="28" customWidth="1"/>
    <col min="9736" max="9736" width="2.7109375" style="28" customWidth="1"/>
    <col min="9737" max="9737" width="16.7109375" style="28" customWidth="1"/>
    <col min="9738" max="9738" width="2.7109375" style="28" customWidth="1"/>
    <col min="9739" max="9740" width="16.7109375" style="28" customWidth="1"/>
    <col min="9741" max="9984" width="9.140625" style="28"/>
    <col min="9985" max="9985" width="12.7109375" style="28" customWidth="1"/>
    <col min="9986" max="9986" width="8.28515625" style="28" customWidth="1"/>
    <col min="9987" max="9988" width="16.7109375" style="28" customWidth="1"/>
    <col min="9989" max="9989" width="3" style="28" customWidth="1"/>
    <col min="9990" max="9990" width="15.140625" style="28" customWidth="1"/>
    <col min="9991" max="9991" width="16.7109375" style="28" customWidth="1"/>
    <col min="9992" max="9992" width="2.7109375" style="28" customWidth="1"/>
    <col min="9993" max="9993" width="16.7109375" style="28" customWidth="1"/>
    <col min="9994" max="9994" width="2.7109375" style="28" customWidth="1"/>
    <col min="9995" max="9996" width="16.7109375" style="28" customWidth="1"/>
    <col min="9997" max="10240" width="9.140625" style="28"/>
    <col min="10241" max="10241" width="12.7109375" style="28" customWidth="1"/>
    <col min="10242" max="10242" width="8.28515625" style="28" customWidth="1"/>
    <col min="10243" max="10244" width="16.7109375" style="28" customWidth="1"/>
    <col min="10245" max="10245" width="3" style="28" customWidth="1"/>
    <col min="10246" max="10246" width="15.140625" style="28" customWidth="1"/>
    <col min="10247" max="10247" width="16.7109375" style="28" customWidth="1"/>
    <col min="10248" max="10248" width="2.7109375" style="28" customWidth="1"/>
    <col min="10249" max="10249" width="16.7109375" style="28" customWidth="1"/>
    <col min="10250" max="10250" width="2.7109375" style="28" customWidth="1"/>
    <col min="10251" max="10252" width="16.7109375" style="28" customWidth="1"/>
    <col min="10253" max="10496" width="9.140625" style="28"/>
    <col min="10497" max="10497" width="12.7109375" style="28" customWidth="1"/>
    <col min="10498" max="10498" width="8.28515625" style="28" customWidth="1"/>
    <col min="10499" max="10500" width="16.7109375" style="28" customWidth="1"/>
    <col min="10501" max="10501" width="3" style="28" customWidth="1"/>
    <col min="10502" max="10502" width="15.140625" style="28" customWidth="1"/>
    <col min="10503" max="10503" width="16.7109375" style="28" customWidth="1"/>
    <col min="10504" max="10504" width="2.7109375" style="28" customWidth="1"/>
    <col min="10505" max="10505" width="16.7109375" style="28" customWidth="1"/>
    <col min="10506" max="10506" width="2.7109375" style="28" customWidth="1"/>
    <col min="10507" max="10508" width="16.7109375" style="28" customWidth="1"/>
    <col min="10509" max="10752" width="9.140625" style="28"/>
    <col min="10753" max="10753" width="12.7109375" style="28" customWidth="1"/>
    <col min="10754" max="10754" width="8.28515625" style="28" customWidth="1"/>
    <col min="10755" max="10756" width="16.7109375" style="28" customWidth="1"/>
    <col min="10757" max="10757" width="3" style="28" customWidth="1"/>
    <col min="10758" max="10758" width="15.140625" style="28" customWidth="1"/>
    <col min="10759" max="10759" width="16.7109375" style="28" customWidth="1"/>
    <col min="10760" max="10760" width="2.7109375" style="28" customWidth="1"/>
    <col min="10761" max="10761" width="16.7109375" style="28" customWidth="1"/>
    <col min="10762" max="10762" width="2.7109375" style="28" customWidth="1"/>
    <col min="10763" max="10764" width="16.7109375" style="28" customWidth="1"/>
    <col min="10765" max="11008" width="9.140625" style="28"/>
    <col min="11009" max="11009" width="12.7109375" style="28" customWidth="1"/>
    <col min="11010" max="11010" width="8.28515625" style="28" customWidth="1"/>
    <col min="11011" max="11012" width="16.7109375" style="28" customWidth="1"/>
    <col min="11013" max="11013" width="3" style="28" customWidth="1"/>
    <col min="11014" max="11014" width="15.140625" style="28" customWidth="1"/>
    <col min="11015" max="11015" width="16.7109375" style="28" customWidth="1"/>
    <col min="11016" max="11016" width="2.7109375" style="28" customWidth="1"/>
    <col min="11017" max="11017" width="16.7109375" style="28" customWidth="1"/>
    <col min="11018" max="11018" width="2.7109375" style="28" customWidth="1"/>
    <col min="11019" max="11020" width="16.7109375" style="28" customWidth="1"/>
    <col min="11021" max="11264" width="9.140625" style="28"/>
    <col min="11265" max="11265" width="12.7109375" style="28" customWidth="1"/>
    <col min="11266" max="11266" width="8.28515625" style="28" customWidth="1"/>
    <col min="11267" max="11268" width="16.7109375" style="28" customWidth="1"/>
    <col min="11269" max="11269" width="3" style="28" customWidth="1"/>
    <col min="11270" max="11270" width="15.140625" style="28" customWidth="1"/>
    <col min="11271" max="11271" width="16.7109375" style="28" customWidth="1"/>
    <col min="11272" max="11272" width="2.7109375" style="28" customWidth="1"/>
    <col min="11273" max="11273" width="16.7109375" style="28" customWidth="1"/>
    <col min="11274" max="11274" width="2.7109375" style="28" customWidth="1"/>
    <col min="11275" max="11276" width="16.7109375" style="28" customWidth="1"/>
    <col min="11277" max="11520" width="9.140625" style="28"/>
    <col min="11521" max="11521" width="12.7109375" style="28" customWidth="1"/>
    <col min="11522" max="11522" width="8.28515625" style="28" customWidth="1"/>
    <col min="11523" max="11524" width="16.7109375" style="28" customWidth="1"/>
    <col min="11525" max="11525" width="3" style="28" customWidth="1"/>
    <col min="11526" max="11526" width="15.140625" style="28" customWidth="1"/>
    <col min="11527" max="11527" width="16.7109375" style="28" customWidth="1"/>
    <col min="11528" max="11528" width="2.7109375" style="28" customWidth="1"/>
    <col min="11529" max="11529" width="16.7109375" style="28" customWidth="1"/>
    <col min="11530" max="11530" width="2.7109375" style="28" customWidth="1"/>
    <col min="11531" max="11532" width="16.7109375" style="28" customWidth="1"/>
    <col min="11533" max="11776" width="9.140625" style="28"/>
    <col min="11777" max="11777" width="12.7109375" style="28" customWidth="1"/>
    <col min="11778" max="11778" width="8.28515625" style="28" customWidth="1"/>
    <col min="11779" max="11780" width="16.7109375" style="28" customWidth="1"/>
    <col min="11781" max="11781" width="3" style="28" customWidth="1"/>
    <col min="11782" max="11782" width="15.140625" style="28" customWidth="1"/>
    <col min="11783" max="11783" width="16.7109375" style="28" customWidth="1"/>
    <col min="11784" max="11784" width="2.7109375" style="28" customWidth="1"/>
    <col min="11785" max="11785" width="16.7109375" style="28" customWidth="1"/>
    <col min="11786" max="11786" width="2.7109375" style="28" customWidth="1"/>
    <col min="11787" max="11788" width="16.7109375" style="28" customWidth="1"/>
    <col min="11789" max="12032" width="9.140625" style="28"/>
    <col min="12033" max="12033" width="12.7109375" style="28" customWidth="1"/>
    <col min="12034" max="12034" width="8.28515625" style="28" customWidth="1"/>
    <col min="12035" max="12036" width="16.7109375" style="28" customWidth="1"/>
    <col min="12037" max="12037" width="3" style="28" customWidth="1"/>
    <col min="12038" max="12038" width="15.140625" style="28" customWidth="1"/>
    <col min="12039" max="12039" width="16.7109375" style="28" customWidth="1"/>
    <col min="12040" max="12040" width="2.7109375" style="28" customWidth="1"/>
    <col min="12041" max="12041" width="16.7109375" style="28" customWidth="1"/>
    <col min="12042" max="12042" width="2.7109375" style="28" customWidth="1"/>
    <col min="12043" max="12044" width="16.7109375" style="28" customWidth="1"/>
    <col min="12045" max="12288" width="9.140625" style="28"/>
    <col min="12289" max="12289" width="12.7109375" style="28" customWidth="1"/>
    <col min="12290" max="12290" width="8.28515625" style="28" customWidth="1"/>
    <col min="12291" max="12292" width="16.7109375" style="28" customWidth="1"/>
    <col min="12293" max="12293" width="3" style="28" customWidth="1"/>
    <col min="12294" max="12294" width="15.140625" style="28" customWidth="1"/>
    <col min="12295" max="12295" width="16.7109375" style="28" customWidth="1"/>
    <col min="12296" max="12296" width="2.7109375" style="28" customWidth="1"/>
    <col min="12297" max="12297" width="16.7109375" style="28" customWidth="1"/>
    <col min="12298" max="12298" width="2.7109375" style="28" customWidth="1"/>
    <col min="12299" max="12300" width="16.7109375" style="28" customWidth="1"/>
    <col min="12301" max="12544" width="9.140625" style="28"/>
    <col min="12545" max="12545" width="12.7109375" style="28" customWidth="1"/>
    <col min="12546" max="12546" width="8.28515625" style="28" customWidth="1"/>
    <col min="12547" max="12548" width="16.7109375" style="28" customWidth="1"/>
    <col min="12549" max="12549" width="3" style="28" customWidth="1"/>
    <col min="12550" max="12550" width="15.140625" style="28" customWidth="1"/>
    <col min="12551" max="12551" width="16.7109375" style="28" customWidth="1"/>
    <col min="12552" max="12552" width="2.7109375" style="28" customWidth="1"/>
    <col min="12553" max="12553" width="16.7109375" style="28" customWidth="1"/>
    <col min="12554" max="12554" width="2.7109375" style="28" customWidth="1"/>
    <col min="12555" max="12556" width="16.7109375" style="28" customWidth="1"/>
    <col min="12557" max="12800" width="9.140625" style="28"/>
    <col min="12801" max="12801" width="12.7109375" style="28" customWidth="1"/>
    <col min="12802" max="12802" width="8.28515625" style="28" customWidth="1"/>
    <col min="12803" max="12804" width="16.7109375" style="28" customWidth="1"/>
    <col min="12805" max="12805" width="3" style="28" customWidth="1"/>
    <col min="12806" max="12806" width="15.140625" style="28" customWidth="1"/>
    <col min="12807" max="12807" width="16.7109375" style="28" customWidth="1"/>
    <col min="12808" max="12808" width="2.7109375" style="28" customWidth="1"/>
    <col min="12809" max="12809" width="16.7109375" style="28" customWidth="1"/>
    <col min="12810" max="12810" width="2.7109375" style="28" customWidth="1"/>
    <col min="12811" max="12812" width="16.7109375" style="28" customWidth="1"/>
    <col min="12813" max="13056" width="9.140625" style="28"/>
    <col min="13057" max="13057" width="12.7109375" style="28" customWidth="1"/>
    <col min="13058" max="13058" width="8.28515625" style="28" customWidth="1"/>
    <col min="13059" max="13060" width="16.7109375" style="28" customWidth="1"/>
    <col min="13061" max="13061" width="3" style="28" customWidth="1"/>
    <col min="13062" max="13062" width="15.140625" style="28" customWidth="1"/>
    <col min="13063" max="13063" width="16.7109375" style="28" customWidth="1"/>
    <col min="13064" max="13064" width="2.7109375" style="28" customWidth="1"/>
    <col min="13065" max="13065" width="16.7109375" style="28" customWidth="1"/>
    <col min="13066" max="13066" width="2.7109375" style="28" customWidth="1"/>
    <col min="13067" max="13068" width="16.7109375" style="28" customWidth="1"/>
    <col min="13069" max="13312" width="9.140625" style="28"/>
    <col min="13313" max="13313" width="12.7109375" style="28" customWidth="1"/>
    <col min="13314" max="13314" width="8.28515625" style="28" customWidth="1"/>
    <col min="13315" max="13316" width="16.7109375" style="28" customWidth="1"/>
    <col min="13317" max="13317" width="3" style="28" customWidth="1"/>
    <col min="13318" max="13318" width="15.140625" style="28" customWidth="1"/>
    <col min="13319" max="13319" width="16.7109375" style="28" customWidth="1"/>
    <col min="13320" max="13320" width="2.7109375" style="28" customWidth="1"/>
    <col min="13321" max="13321" width="16.7109375" style="28" customWidth="1"/>
    <col min="13322" max="13322" width="2.7109375" style="28" customWidth="1"/>
    <col min="13323" max="13324" width="16.7109375" style="28" customWidth="1"/>
    <col min="13325" max="13568" width="9.140625" style="28"/>
    <col min="13569" max="13569" width="12.7109375" style="28" customWidth="1"/>
    <col min="13570" max="13570" width="8.28515625" style="28" customWidth="1"/>
    <col min="13571" max="13572" width="16.7109375" style="28" customWidth="1"/>
    <col min="13573" max="13573" width="3" style="28" customWidth="1"/>
    <col min="13574" max="13574" width="15.140625" style="28" customWidth="1"/>
    <col min="13575" max="13575" width="16.7109375" style="28" customWidth="1"/>
    <col min="13576" max="13576" width="2.7109375" style="28" customWidth="1"/>
    <col min="13577" max="13577" width="16.7109375" style="28" customWidth="1"/>
    <col min="13578" max="13578" width="2.7109375" style="28" customWidth="1"/>
    <col min="13579" max="13580" width="16.7109375" style="28" customWidth="1"/>
    <col min="13581" max="13824" width="9.140625" style="28"/>
    <col min="13825" max="13825" width="12.7109375" style="28" customWidth="1"/>
    <col min="13826" max="13826" width="8.28515625" style="28" customWidth="1"/>
    <col min="13827" max="13828" width="16.7109375" style="28" customWidth="1"/>
    <col min="13829" max="13829" width="3" style="28" customWidth="1"/>
    <col min="13830" max="13830" width="15.140625" style="28" customWidth="1"/>
    <col min="13831" max="13831" width="16.7109375" style="28" customWidth="1"/>
    <col min="13832" max="13832" width="2.7109375" style="28" customWidth="1"/>
    <col min="13833" max="13833" width="16.7109375" style="28" customWidth="1"/>
    <col min="13834" max="13834" width="2.7109375" style="28" customWidth="1"/>
    <col min="13835" max="13836" width="16.7109375" style="28" customWidth="1"/>
    <col min="13837" max="14080" width="9.140625" style="28"/>
    <col min="14081" max="14081" width="12.7109375" style="28" customWidth="1"/>
    <col min="14082" max="14082" width="8.28515625" style="28" customWidth="1"/>
    <col min="14083" max="14084" width="16.7109375" style="28" customWidth="1"/>
    <col min="14085" max="14085" width="3" style="28" customWidth="1"/>
    <col min="14086" max="14086" width="15.140625" style="28" customWidth="1"/>
    <col min="14087" max="14087" width="16.7109375" style="28" customWidth="1"/>
    <col min="14088" max="14088" width="2.7109375" style="28" customWidth="1"/>
    <col min="14089" max="14089" width="16.7109375" style="28" customWidth="1"/>
    <col min="14090" max="14090" width="2.7109375" style="28" customWidth="1"/>
    <col min="14091" max="14092" width="16.7109375" style="28" customWidth="1"/>
    <col min="14093" max="14336" width="9.140625" style="28"/>
    <col min="14337" max="14337" width="12.7109375" style="28" customWidth="1"/>
    <col min="14338" max="14338" width="8.28515625" style="28" customWidth="1"/>
    <col min="14339" max="14340" width="16.7109375" style="28" customWidth="1"/>
    <col min="14341" max="14341" width="3" style="28" customWidth="1"/>
    <col min="14342" max="14342" width="15.140625" style="28" customWidth="1"/>
    <col min="14343" max="14343" width="16.7109375" style="28" customWidth="1"/>
    <col min="14344" max="14344" width="2.7109375" style="28" customWidth="1"/>
    <col min="14345" max="14345" width="16.7109375" style="28" customWidth="1"/>
    <col min="14346" max="14346" width="2.7109375" style="28" customWidth="1"/>
    <col min="14347" max="14348" width="16.7109375" style="28" customWidth="1"/>
    <col min="14349" max="14592" width="9.140625" style="28"/>
    <col min="14593" max="14593" width="12.7109375" style="28" customWidth="1"/>
    <col min="14594" max="14594" width="8.28515625" style="28" customWidth="1"/>
    <col min="14595" max="14596" width="16.7109375" style="28" customWidth="1"/>
    <col min="14597" max="14597" width="3" style="28" customWidth="1"/>
    <col min="14598" max="14598" width="15.140625" style="28" customWidth="1"/>
    <col min="14599" max="14599" width="16.7109375" style="28" customWidth="1"/>
    <col min="14600" max="14600" width="2.7109375" style="28" customWidth="1"/>
    <col min="14601" max="14601" width="16.7109375" style="28" customWidth="1"/>
    <col min="14602" max="14602" width="2.7109375" style="28" customWidth="1"/>
    <col min="14603" max="14604" width="16.7109375" style="28" customWidth="1"/>
    <col min="14605" max="14848" width="9.140625" style="28"/>
    <col min="14849" max="14849" width="12.7109375" style="28" customWidth="1"/>
    <col min="14850" max="14850" width="8.28515625" style="28" customWidth="1"/>
    <col min="14851" max="14852" width="16.7109375" style="28" customWidth="1"/>
    <col min="14853" max="14853" width="3" style="28" customWidth="1"/>
    <col min="14854" max="14854" width="15.140625" style="28" customWidth="1"/>
    <col min="14855" max="14855" width="16.7109375" style="28" customWidth="1"/>
    <col min="14856" max="14856" width="2.7109375" style="28" customWidth="1"/>
    <col min="14857" max="14857" width="16.7109375" style="28" customWidth="1"/>
    <col min="14858" max="14858" width="2.7109375" style="28" customWidth="1"/>
    <col min="14859" max="14860" width="16.7109375" style="28" customWidth="1"/>
    <col min="14861" max="15104" width="9.140625" style="28"/>
    <col min="15105" max="15105" width="12.7109375" style="28" customWidth="1"/>
    <col min="15106" max="15106" width="8.28515625" style="28" customWidth="1"/>
    <col min="15107" max="15108" width="16.7109375" style="28" customWidth="1"/>
    <col min="15109" max="15109" width="3" style="28" customWidth="1"/>
    <col min="15110" max="15110" width="15.140625" style="28" customWidth="1"/>
    <col min="15111" max="15111" width="16.7109375" style="28" customWidth="1"/>
    <col min="15112" max="15112" width="2.7109375" style="28" customWidth="1"/>
    <col min="15113" max="15113" width="16.7109375" style="28" customWidth="1"/>
    <col min="15114" max="15114" width="2.7109375" style="28" customWidth="1"/>
    <col min="15115" max="15116" width="16.7109375" style="28" customWidth="1"/>
    <col min="15117" max="15360" width="9.140625" style="28"/>
    <col min="15361" max="15361" width="12.7109375" style="28" customWidth="1"/>
    <col min="15362" max="15362" width="8.28515625" style="28" customWidth="1"/>
    <col min="15363" max="15364" width="16.7109375" style="28" customWidth="1"/>
    <col min="15365" max="15365" width="3" style="28" customWidth="1"/>
    <col min="15366" max="15366" width="15.140625" style="28" customWidth="1"/>
    <col min="15367" max="15367" width="16.7109375" style="28" customWidth="1"/>
    <col min="15368" max="15368" width="2.7109375" style="28" customWidth="1"/>
    <col min="15369" max="15369" width="16.7109375" style="28" customWidth="1"/>
    <col min="15370" max="15370" width="2.7109375" style="28" customWidth="1"/>
    <col min="15371" max="15372" width="16.7109375" style="28" customWidth="1"/>
    <col min="15373" max="15616" width="9.140625" style="28"/>
    <col min="15617" max="15617" width="12.7109375" style="28" customWidth="1"/>
    <col min="15618" max="15618" width="8.28515625" style="28" customWidth="1"/>
    <col min="15619" max="15620" width="16.7109375" style="28" customWidth="1"/>
    <col min="15621" max="15621" width="3" style="28" customWidth="1"/>
    <col min="15622" max="15622" width="15.140625" style="28" customWidth="1"/>
    <col min="15623" max="15623" width="16.7109375" style="28" customWidth="1"/>
    <col min="15624" max="15624" width="2.7109375" style="28" customWidth="1"/>
    <col min="15625" max="15625" width="16.7109375" style="28" customWidth="1"/>
    <col min="15626" max="15626" width="2.7109375" style="28" customWidth="1"/>
    <col min="15627" max="15628" width="16.7109375" style="28" customWidth="1"/>
    <col min="15629" max="15872" width="9.140625" style="28"/>
    <col min="15873" max="15873" width="12.7109375" style="28" customWidth="1"/>
    <col min="15874" max="15874" width="8.28515625" style="28" customWidth="1"/>
    <col min="15875" max="15876" width="16.7109375" style="28" customWidth="1"/>
    <col min="15877" max="15877" width="3" style="28" customWidth="1"/>
    <col min="15878" max="15878" width="15.140625" style="28" customWidth="1"/>
    <col min="15879" max="15879" width="16.7109375" style="28" customWidth="1"/>
    <col min="15880" max="15880" width="2.7109375" style="28" customWidth="1"/>
    <col min="15881" max="15881" width="16.7109375" style="28" customWidth="1"/>
    <col min="15882" max="15882" width="2.7109375" style="28" customWidth="1"/>
    <col min="15883" max="15884" width="16.7109375" style="28" customWidth="1"/>
    <col min="15885" max="16128" width="9.140625" style="28"/>
    <col min="16129" max="16129" width="12.7109375" style="28" customWidth="1"/>
    <col min="16130" max="16130" width="8.28515625" style="28" customWidth="1"/>
    <col min="16131" max="16132" width="16.7109375" style="28" customWidth="1"/>
    <col min="16133" max="16133" width="3" style="28" customWidth="1"/>
    <col min="16134" max="16134" width="15.140625" style="28" customWidth="1"/>
    <col min="16135" max="16135" width="16.7109375" style="28" customWidth="1"/>
    <col min="16136" max="16136" width="2.7109375" style="28" customWidth="1"/>
    <col min="16137" max="16137" width="16.7109375" style="28" customWidth="1"/>
    <col min="16138" max="16138" width="2.7109375" style="28" customWidth="1"/>
    <col min="16139" max="16140" width="16.7109375" style="28" customWidth="1"/>
    <col min="16141" max="16384" width="9.140625" style="28"/>
  </cols>
  <sheetData>
    <row r="1" spans="1:12" s="17" customFormat="1" x14ac:dyDescent="0.25">
      <c r="A1" s="13" t="s">
        <v>23</v>
      </c>
      <c r="B1" s="13" t="s">
        <v>24</v>
      </c>
      <c r="C1" s="14" t="s">
        <v>25</v>
      </c>
      <c r="D1" s="14" t="s">
        <v>26</v>
      </c>
      <c r="E1" s="14"/>
      <c r="F1" s="15" t="s">
        <v>25</v>
      </c>
      <c r="G1" s="15" t="s">
        <v>26</v>
      </c>
      <c r="H1" s="13"/>
      <c r="I1" s="13" t="s">
        <v>33</v>
      </c>
      <c r="J1" s="16"/>
      <c r="K1" s="15" t="s">
        <v>27</v>
      </c>
      <c r="L1" s="15" t="s">
        <v>28</v>
      </c>
    </row>
    <row r="2" spans="1:12" s="20" customFormat="1" ht="47.25" customHeight="1" x14ac:dyDescent="0.25">
      <c r="A2" s="18" t="s">
        <v>32</v>
      </c>
      <c r="B2" s="19"/>
      <c r="C2" s="14" t="s">
        <v>29</v>
      </c>
      <c r="D2" s="14" t="s">
        <v>30</v>
      </c>
      <c r="E2" s="14"/>
      <c r="F2" s="15" t="s">
        <v>29</v>
      </c>
      <c r="G2" s="15" t="s">
        <v>30</v>
      </c>
      <c r="I2" s="21" t="s">
        <v>34</v>
      </c>
      <c r="J2" s="22"/>
      <c r="K2" s="15" t="s">
        <v>29</v>
      </c>
      <c r="L2" s="15" t="s">
        <v>30</v>
      </c>
    </row>
    <row r="3" spans="1:12" s="20" customFormat="1" ht="47.25" customHeight="1" x14ac:dyDescent="0.25">
      <c r="A3" s="23"/>
      <c r="B3" s="24"/>
      <c r="C3" s="14" t="s">
        <v>6</v>
      </c>
      <c r="D3" s="14" t="s">
        <v>7</v>
      </c>
      <c r="E3" s="14"/>
      <c r="F3" s="15"/>
      <c r="G3" s="15"/>
      <c r="I3" s="21"/>
      <c r="J3" s="22"/>
      <c r="K3" s="15"/>
      <c r="L3" s="15"/>
    </row>
    <row r="4" spans="1:12" ht="31.5" customHeight="1" x14ac:dyDescent="0.25">
      <c r="A4" s="25"/>
      <c r="B4" s="25"/>
      <c r="C4" s="26"/>
      <c r="D4" s="26"/>
      <c r="E4" s="26"/>
      <c r="F4" s="27" t="s">
        <v>31</v>
      </c>
      <c r="G4" s="27" t="s">
        <v>31</v>
      </c>
      <c r="J4" s="2"/>
      <c r="K4" s="27" t="s">
        <v>35</v>
      </c>
      <c r="L4" s="27" t="s">
        <v>35</v>
      </c>
    </row>
    <row r="5" spans="1:12" x14ac:dyDescent="0.25">
      <c r="A5" s="29">
        <v>1952</v>
      </c>
      <c r="B5" s="29">
        <v>3</v>
      </c>
      <c r="C5" s="30">
        <v>84.061000000000007</v>
      </c>
      <c r="D5" s="30">
        <v>105.232</v>
      </c>
      <c r="F5" s="12">
        <v>84.825194130774406</v>
      </c>
      <c r="G5" s="12">
        <v>105.38938451422</v>
      </c>
      <c r="I5" s="30">
        <v>14.163</v>
      </c>
      <c r="K5" s="30">
        <f t="shared" ref="K5:L68" si="0">F5/$I5</f>
        <v>5.989210910878656</v>
      </c>
      <c r="L5" s="30">
        <f t="shared" si="0"/>
        <v>7.4411766231885901</v>
      </c>
    </row>
    <row r="6" spans="1:12" x14ac:dyDescent="0.25">
      <c r="A6" s="29">
        <v>1952</v>
      </c>
      <c r="B6" s="29">
        <v>6</v>
      </c>
      <c r="C6" s="30">
        <v>88.203999999999994</v>
      </c>
      <c r="D6" s="30">
        <v>107.373</v>
      </c>
      <c r="F6" s="12">
        <v>88.0550407856921</v>
      </c>
      <c r="G6" s="12">
        <v>107.45614134587601</v>
      </c>
      <c r="I6" s="30">
        <v>14.18</v>
      </c>
      <c r="K6" s="30">
        <f t="shared" si="0"/>
        <v>6.2098054150699644</v>
      </c>
      <c r="L6" s="30">
        <f t="shared" si="0"/>
        <v>7.5780071470998598</v>
      </c>
    </row>
    <row r="7" spans="1:12" x14ac:dyDescent="0.25">
      <c r="A7" s="29">
        <v>1952</v>
      </c>
      <c r="B7" s="29">
        <v>9</v>
      </c>
      <c r="C7" s="30">
        <v>91.188999999999993</v>
      </c>
      <c r="D7" s="30">
        <v>109.691</v>
      </c>
      <c r="F7" s="12">
        <v>91.194306727418905</v>
      </c>
      <c r="G7" s="12">
        <v>109.662940898437</v>
      </c>
      <c r="I7" s="30">
        <v>14.339</v>
      </c>
      <c r="K7" s="30">
        <f t="shared" si="0"/>
        <v>6.3598791217950277</v>
      </c>
      <c r="L7" s="30">
        <f t="shared" si="0"/>
        <v>7.6478792732015481</v>
      </c>
    </row>
    <row r="8" spans="1:12" x14ac:dyDescent="0.25">
      <c r="A8" s="29">
        <v>1952</v>
      </c>
      <c r="B8" s="29">
        <v>12</v>
      </c>
      <c r="C8" s="30">
        <v>95.594999999999999</v>
      </c>
      <c r="D8" s="30">
        <v>112.53700000000001</v>
      </c>
      <c r="F8" s="12">
        <v>94.891469132678097</v>
      </c>
      <c r="G8" s="12">
        <v>112.306652699479</v>
      </c>
      <c r="I8" s="30">
        <v>14.378</v>
      </c>
      <c r="K8" s="30">
        <f t="shared" si="0"/>
        <v>6.599768335837954</v>
      </c>
      <c r="L8" s="30">
        <f t="shared" si="0"/>
        <v>7.8110065864152878</v>
      </c>
    </row>
    <row r="9" spans="1:12" x14ac:dyDescent="0.25">
      <c r="A9" s="29">
        <f t="shared" ref="A9:A72" si="1">A5+1</f>
        <v>1953</v>
      </c>
      <c r="B9" s="29">
        <f t="shared" ref="B9:B72" si="2">B5</f>
        <v>3</v>
      </c>
      <c r="C9" s="30">
        <v>97.869</v>
      </c>
      <c r="D9" s="30">
        <v>114.10599999999999</v>
      </c>
      <c r="F9" s="12">
        <v>98.763902592504905</v>
      </c>
      <c r="G9" s="12">
        <v>114.293931269727</v>
      </c>
      <c r="I9" s="30">
        <v>14.381</v>
      </c>
      <c r="K9" s="30">
        <f t="shared" si="0"/>
        <v>6.8676658502541477</v>
      </c>
      <c r="L9" s="30">
        <f t="shared" si="0"/>
        <v>7.9475649307925034</v>
      </c>
    </row>
    <row r="10" spans="1:12" x14ac:dyDescent="0.25">
      <c r="A10" s="29">
        <f t="shared" si="1"/>
        <v>1953</v>
      </c>
      <c r="B10" s="29">
        <f t="shared" si="2"/>
        <v>6</v>
      </c>
      <c r="C10" s="30">
        <v>102.319</v>
      </c>
      <c r="D10" s="30">
        <v>115.80800000000001</v>
      </c>
      <c r="F10" s="12">
        <v>102.150283960697</v>
      </c>
      <c r="G10" s="12">
        <v>115.864057063491</v>
      </c>
      <c r="I10" s="30">
        <v>14.409000000000001</v>
      </c>
      <c r="K10" s="30">
        <f t="shared" si="0"/>
        <v>7.0893388826911643</v>
      </c>
      <c r="L10" s="30">
        <f t="shared" si="0"/>
        <v>8.0410893929829275</v>
      </c>
    </row>
    <row r="11" spans="1:12" x14ac:dyDescent="0.25">
      <c r="A11" s="29">
        <f t="shared" si="1"/>
        <v>1953</v>
      </c>
      <c r="B11" s="29">
        <f t="shared" si="2"/>
        <v>9</v>
      </c>
      <c r="C11" s="30">
        <v>104.806</v>
      </c>
      <c r="D11" s="30">
        <v>117.32599999999999</v>
      </c>
      <c r="F11" s="12">
        <v>104.80317351226</v>
      </c>
      <c r="G11" s="12">
        <v>117.319260466201</v>
      </c>
      <c r="I11" s="30">
        <v>14.47</v>
      </c>
      <c r="K11" s="30">
        <f t="shared" si="0"/>
        <v>7.2427901528859708</v>
      </c>
      <c r="L11" s="30">
        <f t="shared" si="0"/>
        <v>8.1077581524672429</v>
      </c>
    </row>
    <row r="12" spans="1:12" x14ac:dyDescent="0.25">
      <c r="A12" s="29">
        <f t="shared" si="1"/>
        <v>1953</v>
      </c>
      <c r="B12" s="29">
        <f t="shared" si="2"/>
        <v>12</v>
      </c>
      <c r="C12" s="30">
        <v>108.158</v>
      </c>
      <c r="D12" s="30">
        <v>117.60899999999999</v>
      </c>
      <c r="F12" s="12">
        <v>107.359122596185</v>
      </c>
      <c r="G12" s="12">
        <v>117.37214851688699</v>
      </c>
      <c r="I12" s="30">
        <v>14.497</v>
      </c>
      <c r="K12" s="30">
        <f t="shared" si="0"/>
        <v>7.4056096155194178</v>
      </c>
      <c r="L12" s="30">
        <f t="shared" si="0"/>
        <v>8.0963060299984129</v>
      </c>
    </row>
    <row r="13" spans="1:12" x14ac:dyDescent="0.25">
      <c r="A13" s="29">
        <f t="shared" si="1"/>
        <v>1954</v>
      </c>
      <c r="B13" s="29">
        <f t="shared" si="2"/>
        <v>3</v>
      </c>
      <c r="C13" s="30">
        <v>107.988</v>
      </c>
      <c r="D13" s="30">
        <v>118.96899999999999</v>
      </c>
      <c r="F13" s="12">
        <v>108.982553988695</v>
      </c>
      <c r="G13" s="12">
        <v>119.182099081158</v>
      </c>
      <c r="I13" s="30">
        <v>14.542999999999999</v>
      </c>
      <c r="K13" s="30">
        <f t="shared" si="0"/>
        <v>7.4938151680323877</v>
      </c>
      <c r="L13" s="30">
        <f t="shared" si="0"/>
        <v>8.1951522437707496</v>
      </c>
    </row>
    <row r="14" spans="1:12" x14ac:dyDescent="0.25">
      <c r="A14" s="29">
        <f t="shared" si="1"/>
        <v>1954</v>
      </c>
      <c r="B14" s="29">
        <f t="shared" si="2"/>
        <v>6</v>
      </c>
      <c r="C14" s="30">
        <v>111.76300000000001</v>
      </c>
      <c r="D14" s="30">
        <v>120.059</v>
      </c>
      <c r="F14" s="12">
        <v>111.596589514691</v>
      </c>
      <c r="G14" s="12">
        <v>120.056474273028</v>
      </c>
      <c r="I14" s="30">
        <v>14.555999999999999</v>
      </c>
      <c r="K14" s="30">
        <f t="shared" si="0"/>
        <v>7.6667071664393385</v>
      </c>
      <c r="L14" s="30">
        <f t="shared" si="0"/>
        <v>8.2479028766850782</v>
      </c>
    </row>
    <row r="15" spans="1:12" x14ac:dyDescent="0.25">
      <c r="A15" s="29">
        <f t="shared" si="1"/>
        <v>1954</v>
      </c>
      <c r="B15" s="29">
        <f t="shared" si="2"/>
        <v>9</v>
      </c>
      <c r="C15" s="30">
        <v>115.17100000000001</v>
      </c>
      <c r="D15" s="30">
        <v>122.051</v>
      </c>
      <c r="F15" s="12">
        <v>115.14100586993899</v>
      </c>
      <c r="G15" s="12">
        <v>122.082426031515</v>
      </c>
      <c r="I15" s="30">
        <v>14.574999999999999</v>
      </c>
      <c r="K15" s="30">
        <f t="shared" si="0"/>
        <v>7.8998974867882676</v>
      </c>
      <c r="L15" s="30">
        <f t="shared" si="0"/>
        <v>8.3761527294349918</v>
      </c>
    </row>
    <row r="16" spans="1:12" x14ac:dyDescent="0.25">
      <c r="A16" s="29">
        <f t="shared" si="1"/>
        <v>1954</v>
      </c>
      <c r="B16" s="29">
        <f t="shared" si="2"/>
        <v>12</v>
      </c>
      <c r="C16" s="30">
        <v>120.453</v>
      </c>
      <c r="D16" s="30">
        <v>123.758</v>
      </c>
      <c r="F16" s="12">
        <v>119.55893346720801</v>
      </c>
      <c r="G16" s="12">
        <v>123.528837455588</v>
      </c>
      <c r="I16" s="30">
        <v>14.615</v>
      </c>
      <c r="K16" s="30">
        <f t="shared" si="0"/>
        <v>8.1805633573183716</v>
      </c>
      <c r="L16" s="30">
        <f t="shared" si="0"/>
        <v>8.452195515264318</v>
      </c>
    </row>
    <row r="17" spans="1:12" x14ac:dyDescent="0.25">
      <c r="A17" s="29">
        <f t="shared" si="1"/>
        <v>1955</v>
      </c>
      <c r="B17" s="29">
        <f t="shared" si="2"/>
        <v>3</v>
      </c>
      <c r="C17" s="30">
        <v>123.626</v>
      </c>
      <c r="D17" s="30">
        <v>125.322</v>
      </c>
      <c r="F17" s="12">
        <v>124.766677365399</v>
      </c>
      <c r="G17" s="12">
        <v>125.542956274925</v>
      </c>
      <c r="I17" s="30">
        <v>14.683</v>
      </c>
      <c r="K17" s="30">
        <f t="shared" si="0"/>
        <v>8.497355946700198</v>
      </c>
      <c r="L17" s="30">
        <f t="shared" si="0"/>
        <v>8.5502251770704216</v>
      </c>
    </row>
    <row r="18" spans="1:12" x14ac:dyDescent="0.25">
      <c r="A18" s="29">
        <f t="shared" si="1"/>
        <v>1955</v>
      </c>
      <c r="B18" s="29">
        <f t="shared" si="2"/>
        <v>6</v>
      </c>
      <c r="C18" s="30">
        <v>130.685</v>
      </c>
      <c r="D18" s="30">
        <v>128.69200000000001</v>
      </c>
      <c r="F18" s="12">
        <v>130.53197198434401</v>
      </c>
      <c r="G18" s="12">
        <v>128.62386963991</v>
      </c>
      <c r="I18" s="30">
        <v>14.744</v>
      </c>
      <c r="K18" s="30">
        <f t="shared" si="0"/>
        <v>8.853226531765058</v>
      </c>
      <c r="L18" s="30">
        <f t="shared" si="0"/>
        <v>8.7238110173568906</v>
      </c>
    </row>
    <row r="19" spans="1:12" x14ac:dyDescent="0.25">
      <c r="A19" s="29">
        <f t="shared" si="1"/>
        <v>1955</v>
      </c>
      <c r="B19" s="29">
        <f t="shared" si="2"/>
        <v>9</v>
      </c>
      <c r="C19" s="30">
        <v>135.989</v>
      </c>
      <c r="D19" s="30">
        <v>131.36699999999999</v>
      </c>
      <c r="F19" s="12">
        <v>135.917266954262</v>
      </c>
      <c r="G19" s="12">
        <v>131.45745758006601</v>
      </c>
      <c r="I19" s="30">
        <v>14.847</v>
      </c>
      <c r="K19" s="30">
        <f t="shared" si="0"/>
        <v>9.1545273088342434</v>
      </c>
      <c r="L19" s="30">
        <f t="shared" si="0"/>
        <v>8.8541427615050861</v>
      </c>
    </row>
    <row r="20" spans="1:12" x14ac:dyDescent="0.25">
      <c r="A20" s="29">
        <f t="shared" si="1"/>
        <v>1955</v>
      </c>
      <c r="B20" s="29">
        <f t="shared" si="2"/>
        <v>12</v>
      </c>
      <c r="C20" s="30">
        <v>141.56299999999999</v>
      </c>
      <c r="D20" s="30">
        <v>136.054</v>
      </c>
      <c r="F20" s="12">
        <v>140.505243578098</v>
      </c>
      <c r="G20" s="12">
        <v>135.81244588141399</v>
      </c>
      <c r="I20" s="30">
        <v>14.994999999999999</v>
      </c>
      <c r="K20" s="30">
        <f t="shared" si="0"/>
        <v>9.3701396184126722</v>
      </c>
      <c r="L20" s="30">
        <f t="shared" si="0"/>
        <v>9.0571821194674218</v>
      </c>
    </row>
    <row r="21" spans="1:12" x14ac:dyDescent="0.25">
      <c r="A21" s="29">
        <f t="shared" si="1"/>
        <v>1956</v>
      </c>
      <c r="B21" s="29">
        <f t="shared" si="2"/>
        <v>3</v>
      </c>
      <c r="C21" s="30">
        <v>143.24700000000001</v>
      </c>
      <c r="D21" s="30">
        <v>139.05699999999999</v>
      </c>
      <c r="F21" s="12">
        <v>144.56082524093199</v>
      </c>
      <c r="G21" s="12">
        <v>139.31597576213699</v>
      </c>
      <c r="I21" s="30">
        <v>15.144</v>
      </c>
      <c r="K21" s="30">
        <f t="shared" si="0"/>
        <v>9.5457491574836233</v>
      </c>
      <c r="L21" s="30">
        <f t="shared" si="0"/>
        <v>9.1994173112874389</v>
      </c>
    </row>
    <row r="22" spans="1:12" x14ac:dyDescent="0.25">
      <c r="A22" s="29">
        <f t="shared" si="1"/>
        <v>1956</v>
      </c>
      <c r="B22" s="29">
        <f t="shared" si="2"/>
        <v>6</v>
      </c>
      <c r="C22" s="30">
        <v>148.42099999999999</v>
      </c>
      <c r="D22" s="30">
        <v>142.88999999999999</v>
      </c>
      <c r="F22" s="12">
        <v>148.31144946367999</v>
      </c>
      <c r="G22" s="12">
        <v>142.705999375245</v>
      </c>
      <c r="I22" s="30">
        <v>15.234</v>
      </c>
      <c r="K22" s="30">
        <f t="shared" si="0"/>
        <v>9.7355553015412895</v>
      </c>
      <c r="L22" s="30">
        <f t="shared" si="0"/>
        <v>9.3675987511648291</v>
      </c>
    </row>
    <row r="23" spans="1:12" x14ac:dyDescent="0.25">
      <c r="A23" s="29">
        <f t="shared" si="1"/>
        <v>1956</v>
      </c>
      <c r="B23" s="29">
        <f t="shared" si="2"/>
        <v>9</v>
      </c>
      <c r="C23" s="30">
        <v>151.71799999999999</v>
      </c>
      <c r="D23" s="30">
        <v>145.66499999999999</v>
      </c>
      <c r="F23" s="12">
        <v>151.59011103637999</v>
      </c>
      <c r="G23" s="12">
        <v>145.86653512662701</v>
      </c>
      <c r="I23" s="30">
        <v>15.425000000000001</v>
      </c>
      <c r="K23" s="30">
        <f t="shared" si="0"/>
        <v>9.8275598726988651</v>
      </c>
      <c r="L23" s="30">
        <f t="shared" si="0"/>
        <v>9.4565014668801943</v>
      </c>
    </row>
    <row r="24" spans="1:12" x14ac:dyDescent="0.25">
      <c r="A24" s="29">
        <f t="shared" si="1"/>
        <v>1956</v>
      </c>
      <c r="B24" s="29">
        <f t="shared" si="2"/>
        <v>12</v>
      </c>
      <c r="C24" s="30">
        <v>156.40100000000001</v>
      </c>
      <c r="D24" s="30">
        <v>148.88999999999999</v>
      </c>
      <c r="F24" s="12">
        <v>155.22105492991599</v>
      </c>
      <c r="G24" s="12">
        <v>148.62306879053699</v>
      </c>
      <c r="I24" s="30">
        <v>15.487</v>
      </c>
      <c r="K24" s="30">
        <f t="shared" si="0"/>
        <v>10.022667716789307</v>
      </c>
      <c r="L24" s="30">
        <f t="shared" si="0"/>
        <v>9.5966338729603535</v>
      </c>
    </row>
    <row r="25" spans="1:12" x14ac:dyDescent="0.25">
      <c r="A25" s="29">
        <f t="shared" si="1"/>
        <v>1957</v>
      </c>
      <c r="B25" s="29">
        <f t="shared" si="2"/>
        <v>3</v>
      </c>
      <c r="C25" s="30">
        <v>157.48400000000001</v>
      </c>
      <c r="D25" s="30">
        <v>151.79</v>
      </c>
      <c r="F25" s="12">
        <v>158.91198232352801</v>
      </c>
      <c r="G25" s="12">
        <v>152.07007778167099</v>
      </c>
      <c r="I25" s="30">
        <v>15.7</v>
      </c>
      <c r="K25" s="30">
        <f t="shared" si="0"/>
        <v>10.121782313600511</v>
      </c>
      <c r="L25" s="30">
        <f t="shared" si="0"/>
        <v>9.6859922153930569</v>
      </c>
    </row>
    <row r="26" spans="1:12" x14ac:dyDescent="0.25">
      <c r="A26" s="29">
        <f t="shared" si="1"/>
        <v>1957</v>
      </c>
      <c r="B26" s="29">
        <f t="shared" si="2"/>
        <v>6</v>
      </c>
      <c r="C26" s="30">
        <v>162.47399999999999</v>
      </c>
      <c r="D26" s="30">
        <v>155.673</v>
      </c>
      <c r="F26" s="12">
        <v>162.42127499703801</v>
      </c>
      <c r="G26" s="12">
        <v>155.38023082426599</v>
      </c>
      <c r="I26" s="30">
        <v>15.81</v>
      </c>
      <c r="K26" s="30">
        <f t="shared" si="0"/>
        <v>10.273325426757623</v>
      </c>
      <c r="L26" s="30">
        <f t="shared" si="0"/>
        <v>9.8279715891376345</v>
      </c>
    </row>
    <row r="27" spans="1:12" x14ac:dyDescent="0.25">
      <c r="A27" s="29">
        <f t="shared" si="1"/>
        <v>1957</v>
      </c>
      <c r="B27" s="29">
        <f t="shared" si="2"/>
        <v>9</v>
      </c>
      <c r="C27" s="30">
        <v>165.542</v>
      </c>
      <c r="D27" s="30">
        <v>157.90899999999999</v>
      </c>
      <c r="F27" s="12">
        <v>165.37336514498799</v>
      </c>
      <c r="G27" s="12">
        <v>158.23422272962199</v>
      </c>
      <c r="I27" s="30">
        <v>15.904</v>
      </c>
      <c r="K27" s="30">
        <f t="shared" si="0"/>
        <v>10.398224669579225</v>
      </c>
      <c r="L27" s="30">
        <f t="shared" si="0"/>
        <v>9.9493349301824701</v>
      </c>
    </row>
    <row r="28" spans="1:12" x14ac:dyDescent="0.25">
      <c r="A28" s="29">
        <f t="shared" si="1"/>
        <v>1957</v>
      </c>
      <c r="B28" s="29">
        <f t="shared" si="2"/>
        <v>12</v>
      </c>
      <c r="C28" s="30">
        <v>168.57499999999999</v>
      </c>
      <c r="D28" s="30">
        <v>161.01</v>
      </c>
      <c r="F28" s="12">
        <v>167.295151670385</v>
      </c>
      <c r="G28" s="12">
        <v>160.697727291631</v>
      </c>
      <c r="I28" s="30">
        <v>15.914999999999999</v>
      </c>
      <c r="K28" s="30">
        <f t="shared" si="0"/>
        <v>10.51179086838737</v>
      </c>
      <c r="L28" s="30">
        <f t="shared" si="0"/>
        <v>10.097249594196105</v>
      </c>
    </row>
    <row r="29" spans="1:12" x14ac:dyDescent="0.25">
      <c r="A29" s="29">
        <f t="shared" si="1"/>
        <v>1958</v>
      </c>
      <c r="B29" s="29">
        <f t="shared" si="2"/>
        <v>3</v>
      </c>
      <c r="C29" s="30">
        <v>167.64099999999999</v>
      </c>
      <c r="D29" s="30">
        <v>163.197</v>
      </c>
      <c r="F29" s="12">
        <v>169.132021322085</v>
      </c>
      <c r="G29" s="12">
        <v>163.50520336828001</v>
      </c>
      <c r="I29" s="30">
        <v>16.087</v>
      </c>
      <c r="K29" s="30">
        <f t="shared" si="0"/>
        <v>10.513583721146578</v>
      </c>
      <c r="L29" s="30">
        <f t="shared" si="0"/>
        <v>10.16380949638093</v>
      </c>
    </row>
    <row r="30" spans="1:12" x14ac:dyDescent="0.25">
      <c r="A30" s="29">
        <f t="shared" si="1"/>
        <v>1958</v>
      </c>
      <c r="B30" s="29">
        <f t="shared" si="2"/>
        <v>6</v>
      </c>
      <c r="C30" s="30">
        <v>171.149</v>
      </c>
      <c r="D30" s="30">
        <v>165.505</v>
      </c>
      <c r="F30" s="12">
        <v>171.14423698501199</v>
      </c>
      <c r="G30" s="12">
        <v>165.11741809758001</v>
      </c>
      <c r="I30" s="30">
        <v>16.134</v>
      </c>
      <c r="K30" s="30">
        <f t="shared" si="0"/>
        <v>10.607675529007809</v>
      </c>
      <c r="L30" s="30">
        <f t="shared" si="0"/>
        <v>10.234127810684269</v>
      </c>
    </row>
    <row r="31" spans="1:12" x14ac:dyDescent="0.25">
      <c r="A31" s="29">
        <f t="shared" si="1"/>
        <v>1958</v>
      </c>
      <c r="B31" s="29">
        <f t="shared" si="2"/>
        <v>9</v>
      </c>
      <c r="C31" s="30">
        <v>174.65899999999999</v>
      </c>
      <c r="D31" s="30">
        <v>167.58699999999999</v>
      </c>
      <c r="F31" s="12">
        <v>174.473836835323</v>
      </c>
      <c r="G31" s="12">
        <v>168.02986459682299</v>
      </c>
      <c r="I31" s="30">
        <v>16.231999999999999</v>
      </c>
      <c r="K31" s="30">
        <f t="shared" si="0"/>
        <v>10.74875781390605</v>
      </c>
      <c r="L31" s="30">
        <f t="shared" si="0"/>
        <v>10.351765931297622</v>
      </c>
    </row>
    <row r="32" spans="1:12" x14ac:dyDescent="0.25">
      <c r="A32" s="29">
        <f t="shared" si="1"/>
        <v>1958</v>
      </c>
      <c r="B32" s="29">
        <f t="shared" si="2"/>
        <v>12</v>
      </c>
      <c r="C32" s="30">
        <v>180.37100000000001</v>
      </c>
      <c r="D32" s="30">
        <v>172.14500000000001</v>
      </c>
      <c r="F32" s="12">
        <v>178.99063979542501</v>
      </c>
      <c r="G32" s="12">
        <v>171.77169611529399</v>
      </c>
      <c r="I32" s="30">
        <v>16.309000000000001</v>
      </c>
      <c r="K32" s="30">
        <f t="shared" si="0"/>
        <v>10.974961051899259</v>
      </c>
      <c r="L32" s="30">
        <f t="shared" si="0"/>
        <v>10.532325471536819</v>
      </c>
    </row>
    <row r="33" spans="1:12" x14ac:dyDescent="0.25">
      <c r="A33" s="29">
        <f t="shared" si="1"/>
        <v>1959</v>
      </c>
      <c r="B33" s="29">
        <f t="shared" si="2"/>
        <v>3</v>
      </c>
      <c r="C33" s="30">
        <v>182.56700000000001</v>
      </c>
      <c r="D33" s="30">
        <v>174.495</v>
      </c>
      <c r="F33" s="12">
        <v>184.15392452009701</v>
      </c>
      <c r="G33" s="12">
        <v>174.823493528618</v>
      </c>
      <c r="I33" s="30">
        <v>16.347000000000001</v>
      </c>
      <c r="K33" s="30">
        <f t="shared" si="0"/>
        <v>11.265304001963479</v>
      </c>
      <c r="L33" s="30">
        <f t="shared" si="0"/>
        <v>10.69453071074925</v>
      </c>
    </row>
    <row r="34" spans="1:12" x14ac:dyDescent="0.25">
      <c r="A34" s="29">
        <f t="shared" si="1"/>
        <v>1959</v>
      </c>
      <c r="B34" s="29">
        <f t="shared" si="2"/>
        <v>6</v>
      </c>
      <c r="C34" s="30">
        <v>189.505</v>
      </c>
      <c r="D34" s="30">
        <v>179.95099999999999</v>
      </c>
      <c r="F34" s="12">
        <v>189.53827673966899</v>
      </c>
      <c r="G34" s="12">
        <v>179.50245810444301</v>
      </c>
      <c r="I34" s="30">
        <v>16.372</v>
      </c>
      <c r="K34" s="30">
        <f t="shared" si="0"/>
        <v>11.576977567778462</v>
      </c>
      <c r="L34" s="30">
        <f t="shared" si="0"/>
        <v>10.963990844395493</v>
      </c>
    </row>
    <row r="35" spans="1:12" x14ac:dyDescent="0.25">
      <c r="A35" s="29">
        <f t="shared" si="1"/>
        <v>1959</v>
      </c>
      <c r="B35" s="29">
        <f t="shared" si="2"/>
        <v>9</v>
      </c>
      <c r="C35" s="30">
        <v>195.61099999999999</v>
      </c>
      <c r="D35" s="30">
        <v>182.51300000000001</v>
      </c>
      <c r="F35" s="12">
        <v>195.41231531973699</v>
      </c>
      <c r="G35" s="12">
        <v>183.06672338221799</v>
      </c>
      <c r="I35" s="30">
        <v>16.434999999999999</v>
      </c>
      <c r="K35" s="30">
        <f t="shared" si="0"/>
        <v>11.890010059004382</v>
      </c>
      <c r="L35" s="30">
        <f t="shared" si="0"/>
        <v>11.138833184193368</v>
      </c>
    </row>
    <row r="36" spans="1:12" x14ac:dyDescent="0.25">
      <c r="A36" s="29">
        <f t="shared" si="1"/>
        <v>1959</v>
      </c>
      <c r="B36" s="29">
        <f t="shared" si="2"/>
        <v>12</v>
      </c>
      <c r="C36" s="30">
        <v>202.315</v>
      </c>
      <c r="D36" s="30">
        <v>186.89400000000001</v>
      </c>
      <c r="F36" s="12">
        <v>200.77617726766201</v>
      </c>
      <c r="G36" s="12">
        <v>186.417379850701</v>
      </c>
      <c r="I36" s="30">
        <v>16.498999999999999</v>
      </c>
      <c r="K36" s="30">
        <f t="shared" si="0"/>
        <v>12.1689906823239</v>
      </c>
      <c r="L36" s="30">
        <f t="shared" si="0"/>
        <v>11.298707791423784</v>
      </c>
    </row>
    <row r="37" spans="1:12" x14ac:dyDescent="0.25">
      <c r="A37" s="29">
        <f t="shared" si="1"/>
        <v>1960</v>
      </c>
      <c r="B37" s="29">
        <f t="shared" si="2"/>
        <v>3</v>
      </c>
      <c r="C37" s="30">
        <v>203.148</v>
      </c>
      <c r="D37" s="30">
        <v>190.16399999999999</v>
      </c>
      <c r="F37" s="12">
        <v>204.87210018175199</v>
      </c>
      <c r="G37" s="12">
        <v>190.56195780151501</v>
      </c>
      <c r="I37" s="30">
        <v>16.565999999999999</v>
      </c>
      <c r="K37" s="30">
        <f t="shared" si="0"/>
        <v>12.367022828791018</v>
      </c>
      <c r="L37" s="30">
        <f t="shared" si="0"/>
        <v>11.503196776621696</v>
      </c>
    </row>
    <row r="38" spans="1:12" x14ac:dyDescent="0.25">
      <c r="A38" s="29">
        <f t="shared" si="1"/>
        <v>1960</v>
      </c>
      <c r="B38" s="29">
        <f t="shared" si="2"/>
        <v>6</v>
      </c>
      <c r="C38" s="30">
        <v>209.90700000000001</v>
      </c>
      <c r="D38" s="30">
        <v>194.60499999999999</v>
      </c>
      <c r="F38" s="12">
        <v>209.94567938285101</v>
      </c>
      <c r="G38" s="12">
        <v>194.08818480797899</v>
      </c>
      <c r="I38" s="30">
        <v>16.606999999999999</v>
      </c>
      <c r="K38" s="30">
        <f t="shared" si="0"/>
        <v>12.641999119820017</v>
      </c>
      <c r="L38" s="30">
        <f t="shared" si="0"/>
        <v>11.687131017521466</v>
      </c>
    </row>
    <row r="39" spans="1:12" x14ac:dyDescent="0.25">
      <c r="A39" s="29">
        <f t="shared" si="1"/>
        <v>1960</v>
      </c>
      <c r="B39" s="29">
        <f t="shared" si="2"/>
        <v>9</v>
      </c>
      <c r="C39" s="30">
        <v>214.46100000000001</v>
      </c>
      <c r="D39" s="30">
        <v>196.29499999999999</v>
      </c>
      <c r="F39" s="12">
        <v>214.25944442653699</v>
      </c>
      <c r="G39" s="12">
        <v>196.94947123078799</v>
      </c>
      <c r="I39" s="30">
        <v>16.664999999999999</v>
      </c>
      <c r="K39" s="30">
        <f t="shared" si="0"/>
        <v>12.856852350827303</v>
      </c>
      <c r="L39" s="30">
        <f t="shared" si="0"/>
        <v>11.818150088856166</v>
      </c>
    </row>
    <row r="40" spans="1:12" x14ac:dyDescent="0.25">
      <c r="A40" s="29">
        <f t="shared" si="1"/>
        <v>1960</v>
      </c>
      <c r="B40" s="29">
        <f t="shared" si="2"/>
        <v>12</v>
      </c>
      <c r="C40" s="30">
        <v>219.86099999999999</v>
      </c>
      <c r="D40" s="30">
        <v>200.61600000000001</v>
      </c>
      <c r="F40" s="12">
        <v>218.23331340068901</v>
      </c>
      <c r="G40" s="12">
        <v>200.04036108142299</v>
      </c>
      <c r="I40" s="30">
        <v>16.713999999999999</v>
      </c>
      <c r="K40" s="30">
        <f t="shared" si="0"/>
        <v>13.056917159308904</v>
      </c>
      <c r="L40" s="30">
        <f t="shared" si="0"/>
        <v>11.96843131993676</v>
      </c>
    </row>
    <row r="41" spans="1:12" x14ac:dyDescent="0.25">
      <c r="A41" s="29">
        <f t="shared" si="1"/>
        <v>1961</v>
      </c>
      <c r="B41" s="29">
        <f t="shared" si="2"/>
        <v>3</v>
      </c>
      <c r="C41" s="30">
        <v>220.584</v>
      </c>
      <c r="D41" s="30">
        <v>202.43199999999999</v>
      </c>
      <c r="F41" s="12">
        <v>222.40548227794801</v>
      </c>
      <c r="G41" s="12">
        <v>202.891670384398</v>
      </c>
      <c r="I41" s="30">
        <v>16.75</v>
      </c>
      <c r="K41" s="30">
        <f t="shared" si="0"/>
        <v>13.277939240474508</v>
      </c>
      <c r="L41" s="30">
        <f t="shared" si="0"/>
        <v>12.112935545337194</v>
      </c>
    </row>
    <row r="42" spans="1:12" x14ac:dyDescent="0.25">
      <c r="A42" s="29">
        <f t="shared" si="1"/>
        <v>1961</v>
      </c>
      <c r="B42" s="29">
        <f t="shared" si="2"/>
        <v>6</v>
      </c>
      <c r="C42" s="30">
        <v>226.654</v>
      </c>
      <c r="D42" s="30">
        <v>206.398</v>
      </c>
      <c r="F42" s="12">
        <v>226.65455255404501</v>
      </c>
      <c r="G42" s="12">
        <v>205.826672994261</v>
      </c>
      <c r="I42" s="30">
        <v>16.789000000000001</v>
      </c>
      <c r="K42" s="30">
        <f t="shared" si="0"/>
        <v>13.500181818693489</v>
      </c>
      <c r="L42" s="30">
        <f t="shared" si="0"/>
        <v>12.259614806972481</v>
      </c>
    </row>
    <row r="43" spans="1:12" x14ac:dyDescent="0.25">
      <c r="A43" s="29">
        <f t="shared" si="1"/>
        <v>1961</v>
      </c>
      <c r="B43" s="29">
        <f t="shared" si="2"/>
        <v>9</v>
      </c>
      <c r="C43" s="30">
        <v>230.869</v>
      </c>
      <c r="D43" s="30">
        <v>208.97800000000001</v>
      </c>
      <c r="F43" s="12">
        <v>230.68364539890501</v>
      </c>
      <c r="G43" s="12">
        <v>209.69563255015299</v>
      </c>
      <c r="I43" s="30">
        <v>16.832000000000001</v>
      </c>
      <c r="K43" s="30">
        <f t="shared" si="0"/>
        <v>13.705064484250535</v>
      </c>
      <c r="L43" s="30">
        <f t="shared" si="0"/>
        <v>12.45815307451004</v>
      </c>
    </row>
    <row r="44" spans="1:12" x14ac:dyDescent="0.25">
      <c r="A44" s="29">
        <f t="shared" si="1"/>
        <v>1961</v>
      </c>
      <c r="B44" s="29">
        <f t="shared" si="2"/>
        <v>12</v>
      </c>
      <c r="C44" s="30">
        <v>237.90100000000001</v>
      </c>
      <c r="D44" s="30">
        <v>214.70400000000001</v>
      </c>
      <c r="F44" s="12">
        <v>236.233801521956</v>
      </c>
      <c r="G44" s="12">
        <v>214.08271427578799</v>
      </c>
      <c r="I44" s="30">
        <v>16.885000000000002</v>
      </c>
      <c r="K44" s="30">
        <f t="shared" si="0"/>
        <v>13.990749275804323</v>
      </c>
      <c r="L44" s="30">
        <f t="shared" si="0"/>
        <v>12.67886966394954</v>
      </c>
    </row>
    <row r="45" spans="1:12" x14ac:dyDescent="0.25">
      <c r="A45" s="29">
        <f t="shared" si="1"/>
        <v>1962</v>
      </c>
      <c r="B45" s="29">
        <f t="shared" si="2"/>
        <v>3</v>
      </c>
      <c r="C45" s="30">
        <v>239.14099999999999</v>
      </c>
      <c r="D45" s="30">
        <v>217.28</v>
      </c>
      <c r="F45" s="12">
        <v>241.03674839182901</v>
      </c>
      <c r="G45" s="12">
        <v>217.787845225995</v>
      </c>
      <c r="I45" s="30">
        <v>16.972000000000001</v>
      </c>
      <c r="K45" s="30">
        <f t="shared" si="0"/>
        <v>14.202023826999115</v>
      </c>
      <c r="L45" s="30">
        <f t="shared" si="0"/>
        <v>12.832185082842033</v>
      </c>
    </row>
    <row r="46" spans="1:12" x14ac:dyDescent="0.25">
      <c r="A46" s="29">
        <f t="shared" si="1"/>
        <v>1962</v>
      </c>
      <c r="B46" s="29">
        <f t="shared" si="2"/>
        <v>6</v>
      </c>
      <c r="C46" s="30">
        <v>246.172</v>
      </c>
      <c r="D46" s="30">
        <v>223.17400000000001</v>
      </c>
      <c r="F46" s="12">
        <v>246.10278650687201</v>
      </c>
      <c r="G46" s="12">
        <v>222.52428945948299</v>
      </c>
      <c r="I46" s="30">
        <v>16.998999999999999</v>
      </c>
      <c r="K46" s="30">
        <f t="shared" si="0"/>
        <v>14.477486117234662</v>
      </c>
      <c r="L46" s="30">
        <f t="shared" si="0"/>
        <v>13.090434111387905</v>
      </c>
    </row>
    <row r="47" spans="1:12" x14ac:dyDescent="0.25">
      <c r="A47" s="29">
        <f t="shared" si="1"/>
        <v>1962</v>
      </c>
      <c r="B47" s="29">
        <f t="shared" si="2"/>
        <v>9</v>
      </c>
      <c r="C47" s="30">
        <v>252.328</v>
      </c>
      <c r="D47" s="30">
        <v>226.422</v>
      </c>
      <c r="F47" s="12">
        <v>252.17760167561599</v>
      </c>
      <c r="G47" s="12">
        <v>227.17336035212</v>
      </c>
      <c r="I47" s="30">
        <v>17.035</v>
      </c>
      <c r="K47" s="30">
        <f t="shared" si="0"/>
        <v>14.803498777553036</v>
      </c>
      <c r="L47" s="30">
        <f t="shared" si="0"/>
        <v>13.335683026247137</v>
      </c>
    </row>
    <row r="48" spans="1:12" x14ac:dyDescent="0.25">
      <c r="A48" s="29">
        <f t="shared" si="1"/>
        <v>1962</v>
      </c>
      <c r="B48" s="29">
        <f t="shared" si="2"/>
        <v>12</v>
      </c>
      <c r="C48" s="30">
        <v>259.75200000000001</v>
      </c>
      <c r="D48" s="30">
        <v>232.768</v>
      </c>
      <c r="F48" s="12">
        <v>258.04026420993699</v>
      </c>
      <c r="G48" s="12">
        <v>232.182046752269</v>
      </c>
      <c r="I48" s="30">
        <v>17.07</v>
      </c>
      <c r="K48" s="30">
        <f t="shared" si="0"/>
        <v>15.116594271232396</v>
      </c>
      <c r="L48" s="30">
        <f t="shared" si="0"/>
        <v>13.601760208100117</v>
      </c>
    </row>
    <row r="49" spans="1:12" x14ac:dyDescent="0.25">
      <c r="A49" s="29">
        <f t="shared" si="1"/>
        <v>1963</v>
      </c>
      <c r="B49" s="29">
        <f t="shared" si="2"/>
        <v>3</v>
      </c>
      <c r="C49" s="30">
        <v>262.56799999999998</v>
      </c>
      <c r="D49" s="30">
        <v>235.934</v>
      </c>
      <c r="F49" s="12">
        <v>264.54929751936101</v>
      </c>
      <c r="G49" s="12">
        <v>236.47886281285199</v>
      </c>
      <c r="I49" s="30">
        <v>17.145</v>
      </c>
      <c r="K49" s="30">
        <f t="shared" si="0"/>
        <v>15.430113591097172</v>
      </c>
      <c r="L49" s="30">
        <f t="shared" si="0"/>
        <v>13.792876221222047</v>
      </c>
    </row>
    <row r="50" spans="1:12" x14ac:dyDescent="0.25">
      <c r="A50" s="29">
        <f t="shared" si="1"/>
        <v>1963</v>
      </c>
      <c r="B50" s="29">
        <f t="shared" si="2"/>
        <v>6</v>
      </c>
      <c r="C50" s="30">
        <v>271.95800000000003</v>
      </c>
      <c r="D50" s="30">
        <v>241.56299999999999</v>
      </c>
      <c r="F50" s="12">
        <v>271.81519752255798</v>
      </c>
      <c r="G50" s="12">
        <v>240.78506236049799</v>
      </c>
      <c r="I50" s="30">
        <v>17.175000000000001</v>
      </c>
      <c r="K50" s="30">
        <f t="shared" si="0"/>
        <v>15.826212373948062</v>
      </c>
      <c r="L50" s="30">
        <f t="shared" si="0"/>
        <v>14.019508725502066</v>
      </c>
    </row>
    <row r="51" spans="1:12" x14ac:dyDescent="0.25">
      <c r="A51" s="29">
        <f t="shared" si="1"/>
        <v>1963</v>
      </c>
      <c r="B51" s="29">
        <f t="shared" si="2"/>
        <v>9</v>
      </c>
      <c r="C51" s="30">
        <v>279.33699999999999</v>
      </c>
      <c r="D51" s="30">
        <v>244.67400000000001</v>
      </c>
      <c r="F51" s="12">
        <v>279.23752370184002</v>
      </c>
      <c r="G51" s="12">
        <v>245.431536025339</v>
      </c>
      <c r="I51" s="30">
        <v>17.198</v>
      </c>
      <c r="K51" s="30">
        <f t="shared" si="0"/>
        <v>16.23662773007559</v>
      </c>
      <c r="L51" s="30">
        <f t="shared" si="0"/>
        <v>14.270934761329165</v>
      </c>
    </row>
    <row r="52" spans="1:12" x14ac:dyDescent="0.25">
      <c r="A52" s="29">
        <f t="shared" si="1"/>
        <v>1963</v>
      </c>
      <c r="B52" s="29">
        <f t="shared" si="2"/>
        <v>12</v>
      </c>
      <c r="C52" s="30">
        <v>288.21100000000001</v>
      </c>
      <c r="D52" s="30">
        <v>252.15600000000001</v>
      </c>
      <c r="F52" s="12">
        <v>286.40621980825</v>
      </c>
      <c r="G52" s="12">
        <v>251.69446284827501</v>
      </c>
      <c r="I52" s="30">
        <v>17.337</v>
      </c>
      <c r="K52" s="30">
        <f t="shared" si="0"/>
        <v>16.519941155231585</v>
      </c>
      <c r="L52" s="30">
        <f t="shared" si="0"/>
        <v>14.517763329773029</v>
      </c>
    </row>
    <row r="53" spans="1:12" x14ac:dyDescent="0.25">
      <c r="A53" s="29">
        <f t="shared" si="1"/>
        <v>1964</v>
      </c>
      <c r="B53" s="29">
        <f t="shared" si="2"/>
        <v>3</v>
      </c>
      <c r="C53" s="30">
        <v>292.00099999999998</v>
      </c>
      <c r="D53" s="30">
        <v>255.50899999999999</v>
      </c>
      <c r="F53" s="12">
        <v>294.070255155116</v>
      </c>
      <c r="G53" s="12">
        <v>256.08609048428002</v>
      </c>
      <c r="I53" s="30">
        <v>17.391999999999999</v>
      </c>
      <c r="K53" s="30">
        <f t="shared" si="0"/>
        <v>16.908363336885696</v>
      </c>
      <c r="L53" s="30">
        <f t="shared" si="0"/>
        <v>14.724361228396965</v>
      </c>
    </row>
    <row r="54" spans="1:12" x14ac:dyDescent="0.25">
      <c r="A54" s="29">
        <f t="shared" si="1"/>
        <v>1964</v>
      </c>
      <c r="B54" s="29">
        <f t="shared" si="2"/>
        <v>6</v>
      </c>
      <c r="C54" s="30">
        <v>301.505</v>
      </c>
      <c r="D54" s="30">
        <v>262.37700000000001</v>
      </c>
      <c r="F54" s="12">
        <v>301.35210994681199</v>
      </c>
      <c r="G54" s="12">
        <v>261.41359325993801</v>
      </c>
      <c r="I54" s="30">
        <v>17.431999999999999</v>
      </c>
      <c r="K54" s="30">
        <f t="shared" si="0"/>
        <v>17.287294053855668</v>
      </c>
      <c r="L54" s="30">
        <f t="shared" si="0"/>
        <v>14.996190526614159</v>
      </c>
    </row>
    <row r="55" spans="1:12" x14ac:dyDescent="0.25">
      <c r="A55" s="29">
        <f t="shared" si="1"/>
        <v>1964</v>
      </c>
      <c r="B55" s="29">
        <f t="shared" si="2"/>
        <v>9</v>
      </c>
      <c r="C55" s="30">
        <v>308.22199999999998</v>
      </c>
      <c r="D55" s="30">
        <v>266.649</v>
      </c>
      <c r="F55" s="12">
        <v>308.204530710271</v>
      </c>
      <c r="G55" s="12">
        <v>267.37713843486301</v>
      </c>
      <c r="I55" s="30">
        <v>17.501999999999999</v>
      </c>
      <c r="K55" s="30">
        <f t="shared" si="0"/>
        <v>17.609674934880072</v>
      </c>
      <c r="L55" s="30">
        <f t="shared" si="0"/>
        <v>15.27694768797069</v>
      </c>
    </row>
    <row r="56" spans="1:12" x14ac:dyDescent="0.25">
      <c r="A56" s="29">
        <f t="shared" si="1"/>
        <v>1964</v>
      </c>
      <c r="B56" s="29">
        <f t="shared" si="2"/>
        <v>12</v>
      </c>
      <c r="C56" s="30">
        <v>317.13</v>
      </c>
      <c r="D56" s="30">
        <v>274.19200000000001</v>
      </c>
      <c r="F56" s="12">
        <v>315.10933564968798</v>
      </c>
      <c r="G56" s="12">
        <v>273.958963897714</v>
      </c>
      <c r="I56" s="30">
        <v>17.581</v>
      </c>
      <c r="K56" s="30">
        <f t="shared" si="0"/>
        <v>17.923288530213753</v>
      </c>
      <c r="L56" s="30">
        <f t="shared" si="0"/>
        <v>15.582672424646722</v>
      </c>
    </row>
    <row r="57" spans="1:12" x14ac:dyDescent="0.25">
      <c r="A57" s="29">
        <f t="shared" si="1"/>
        <v>1965</v>
      </c>
      <c r="B57" s="29">
        <f t="shared" si="2"/>
        <v>3</v>
      </c>
      <c r="C57" s="30">
        <v>320.49700000000001</v>
      </c>
      <c r="D57" s="30">
        <v>280.64800000000002</v>
      </c>
      <c r="F57" s="12">
        <v>322.669959669577</v>
      </c>
      <c r="G57" s="12">
        <v>281.24688076880898</v>
      </c>
      <c r="I57" s="30">
        <v>17.670000000000002</v>
      </c>
      <c r="K57" s="30">
        <f t="shared" si="0"/>
        <v>18.260891888487659</v>
      </c>
      <c r="L57" s="30">
        <f t="shared" si="0"/>
        <v>15.916631622456647</v>
      </c>
    </row>
    <row r="58" spans="1:12" x14ac:dyDescent="0.25">
      <c r="A58" s="29">
        <f t="shared" si="1"/>
        <v>1965</v>
      </c>
      <c r="B58" s="29">
        <f t="shared" si="2"/>
        <v>6</v>
      </c>
      <c r="C58" s="30">
        <v>329.92899999999997</v>
      </c>
      <c r="D58" s="30">
        <v>289.38</v>
      </c>
      <c r="F58" s="12">
        <v>329.84729610055399</v>
      </c>
      <c r="G58" s="12">
        <v>288.17271407437102</v>
      </c>
      <c r="I58" s="30">
        <v>17.751000000000001</v>
      </c>
      <c r="K58" s="30">
        <f t="shared" si="0"/>
        <v>18.58189939161478</v>
      </c>
      <c r="L58" s="30">
        <f t="shared" si="0"/>
        <v>16.234167882055715</v>
      </c>
    </row>
    <row r="59" spans="1:12" x14ac:dyDescent="0.25">
      <c r="A59" s="29">
        <f t="shared" si="1"/>
        <v>1965</v>
      </c>
      <c r="B59" s="29">
        <f t="shared" si="2"/>
        <v>9</v>
      </c>
      <c r="C59" s="30">
        <v>336.66699999999997</v>
      </c>
      <c r="D59" s="30">
        <v>294.84300000000002</v>
      </c>
      <c r="F59" s="12">
        <v>336.76966588252799</v>
      </c>
      <c r="G59" s="12">
        <v>295.54243540012499</v>
      </c>
      <c r="I59" s="30">
        <v>17.818999999999999</v>
      </c>
      <c r="K59" s="30">
        <f t="shared" si="0"/>
        <v>18.899470558534599</v>
      </c>
      <c r="L59" s="30">
        <f t="shared" si="0"/>
        <v>16.585803659022673</v>
      </c>
    </row>
    <row r="60" spans="1:12" x14ac:dyDescent="0.25">
      <c r="A60" s="29">
        <f t="shared" si="1"/>
        <v>1965</v>
      </c>
      <c r="B60" s="29">
        <f t="shared" si="2"/>
        <v>12</v>
      </c>
      <c r="C60" s="30">
        <v>345.863</v>
      </c>
      <c r="D60" s="30">
        <v>303.78699999999998</v>
      </c>
      <c r="F60" s="12">
        <v>343.44376948791501</v>
      </c>
      <c r="G60" s="12">
        <v>303.80902214955103</v>
      </c>
      <c r="I60" s="30">
        <v>17.942</v>
      </c>
      <c r="K60" s="30">
        <f t="shared" si="0"/>
        <v>19.14188883557658</v>
      </c>
      <c r="L60" s="30">
        <f t="shared" si="0"/>
        <v>16.932840382875433</v>
      </c>
    </row>
    <row r="61" spans="1:12" x14ac:dyDescent="0.25">
      <c r="A61" s="29">
        <f t="shared" si="1"/>
        <v>1966</v>
      </c>
      <c r="B61" s="29">
        <f t="shared" si="2"/>
        <v>3</v>
      </c>
      <c r="C61" s="30">
        <v>348.84899999999999</v>
      </c>
      <c r="D61" s="30">
        <v>312.60000000000002</v>
      </c>
      <c r="F61" s="12">
        <v>351.20843068412398</v>
      </c>
      <c r="G61" s="12">
        <v>313.23857808929102</v>
      </c>
      <c r="I61" s="30">
        <v>18.056999999999999</v>
      </c>
      <c r="K61" s="30">
        <f t="shared" si="0"/>
        <v>19.449987854246221</v>
      </c>
      <c r="L61" s="30">
        <f t="shared" si="0"/>
        <v>17.347210394267655</v>
      </c>
    </row>
    <row r="62" spans="1:12" x14ac:dyDescent="0.25">
      <c r="A62" s="29">
        <f t="shared" si="1"/>
        <v>1966</v>
      </c>
      <c r="B62" s="29">
        <f t="shared" si="2"/>
        <v>6</v>
      </c>
      <c r="C62" s="30">
        <v>358.36500000000001</v>
      </c>
      <c r="D62" s="30">
        <v>324.50299999999999</v>
      </c>
      <c r="F62" s="12">
        <v>358.42213180189901</v>
      </c>
      <c r="G62" s="12">
        <v>323.02750204735702</v>
      </c>
      <c r="I62" s="30">
        <v>18.204999999999998</v>
      </c>
      <c r="K62" s="30">
        <f t="shared" si="0"/>
        <v>19.688114902603626</v>
      </c>
      <c r="L62" s="30">
        <f t="shared" si="0"/>
        <v>17.743889153933374</v>
      </c>
    </row>
    <row r="63" spans="1:12" x14ac:dyDescent="0.25">
      <c r="A63" s="29">
        <f t="shared" si="1"/>
        <v>1966</v>
      </c>
      <c r="B63" s="29">
        <f t="shared" si="2"/>
        <v>9</v>
      </c>
      <c r="C63" s="30">
        <v>362.09300000000002</v>
      </c>
      <c r="D63" s="30">
        <v>330.31</v>
      </c>
      <c r="F63" s="12">
        <v>362.37542808557703</v>
      </c>
      <c r="G63" s="12">
        <v>330.96617810869202</v>
      </c>
      <c r="I63" s="30">
        <v>18.381</v>
      </c>
      <c r="K63" s="30">
        <f t="shared" si="0"/>
        <v>19.714674287882978</v>
      </c>
      <c r="L63" s="30">
        <f t="shared" si="0"/>
        <v>18.005885322272565</v>
      </c>
    </row>
    <row r="64" spans="1:12" x14ac:dyDescent="0.25">
      <c r="A64" s="29">
        <f t="shared" si="1"/>
        <v>1966</v>
      </c>
      <c r="B64" s="29">
        <f t="shared" si="2"/>
        <v>12</v>
      </c>
      <c r="C64" s="30">
        <v>368.39299999999997</v>
      </c>
      <c r="D64" s="30">
        <v>338.202</v>
      </c>
      <c r="F64" s="12">
        <v>365.37513535690601</v>
      </c>
      <c r="G64" s="12">
        <v>338.45507528674</v>
      </c>
      <c r="I64" s="30">
        <v>18.535</v>
      </c>
      <c r="K64" s="30">
        <f t="shared" si="0"/>
        <v>19.712712994707633</v>
      </c>
      <c r="L64" s="30">
        <f t="shared" si="0"/>
        <v>18.260322378567036</v>
      </c>
    </row>
    <row r="65" spans="1:12" x14ac:dyDescent="0.25">
      <c r="A65" s="29">
        <f t="shared" si="1"/>
        <v>1967</v>
      </c>
      <c r="B65" s="29">
        <f t="shared" si="2"/>
        <v>3</v>
      </c>
      <c r="C65" s="30">
        <v>368.00599999999997</v>
      </c>
      <c r="D65" s="30">
        <v>345.76400000000001</v>
      </c>
      <c r="F65" s="12">
        <v>370.650041366984</v>
      </c>
      <c r="G65" s="12">
        <v>346.49965183099698</v>
      </c>
      <c r="I65" s="30">
        <v>18.611999999999998</v>
      </c>
      <c r="K65" s="30">
        <f t="shared" si="0"/>
        <v>19.914573466955943</v>
      </c>
      <c r="L65" s="30">
        <f t="shared" si="0"/>
        <v>18.617002569900979</v>
      </c>
    </row>
    <row r="66" spans="1:12" x14ac:dyDescent="0.25">
      <c r="A66" s="29">
        <f t="shared" si="1"/>
        <v>1967</v>
      </c>
      <c r="B66" s="29">
        <f t="shared" si="2"/>
        <v>6</v>
      </c>
      <c r="C66" s="30">
        <v>375.1</v>
      </c>
      <c r="D66" s="30">
        <v>356.55099999999999</v>
      </c>
      <c r="F66" s="12">
        <v>375.33827898983299</v>
      </c>
      <c r="G66" s="12">
        <v>354.83602203880298</v>
      </c>
      <c r="I66" s="30">
        <v>18.707000000000001</v>
      </c>
      <c r="K66" s="30">
        <f t="shared" si="0"/>
        <v>20.064055112515796</v>
      </c>
      <c r="L66" s="30">
        <f t="shared" si="0"/>
        <v>18.968087990527767</v>
      </c>
    </row>
    <row r="67" spans="1:12" x14ac:dyDescent="0.25">
      <c r="A67" s="29">
        <f t="shared" si="1"/>
        <v>1967</v>
      </c>
      <c r="B67" s="29">
        <f t="shared" si="2"/>
        <v>9</v>
      </c>
      <c r="C67" s="30">
        <v>380.91300000000001</v>
      </c>
      <c r="D67" s="30">
        <v>362.38499999999999</v>
      </c>
      <c r="F67" s="12">
        <v>381.261332050443</v>
      </c>
      <c r="G67" s="12">
        <v>362.96563578243502</v>
      </c>
      <c r="I67" s="30">
        <v>18.885999999999999</v>
      </c>
      <c r="K67" s="30">
        <f t="shared" si="0"/>
        <v>20.187510963170762</v>
      </c>
      <c r="L67" s="30">
        <f t="shared" si="0"/>
        <v>19.218767117570422</v>
      </c>
    </row>
    <row r="68" spans="1:12" x14ac:dyDescent="0.25">
      <c r="A68" s="29">
        <f t="shared" si="1"/>
        <v>1967</v>
      </c>
      <c r="B68" s="29">
        <f t="shared" si="2"/>
        <v>12</v>
      </c>
      <c r="C68" s="30">
        <v>402.322</v>
      </c>
      <c r="D68" s="30">
        <v>370.85599999999999</v>
      </c>
      <c r="F68" s="12">
        <v>398.63400480430897</v>
      </c>
      <c r="G68" s="12">
        <v>371.27136011514602</v>
      </c>
      <c r="I68" s="30">
        <v>19.096</v>
      </c>
      <c r="K68" s="30">
        <f t="shared" si="0"/>
        <v>20.875262086526444</v>
      </c>
      <c r="L68" s="30">
        <f t="shared" si="0"/>
        <v>19.442362804521682</v>
      </c>
    </row>
    <row r="69" spans="1:12" x14ac:dyDescent="0.25">
      <c r="A69" s="29">
        <f t="shared" si="1"/>
        <v>1968</v>
      </c>
      <c r="B69" s="29">
        <f t="shared" si="2"/>
        <v>3</v>
      </c>
      <c r="C69" s="30">
        <v>393.697</v>
      </c>
      <c r="D69" s="30">
        <v>380.00799999999998</v>
      </c>
      <c r="F69" s="12">
        <v>396.71194265955501</v>
      </c>
      <c r="G69" s="12">
        <v>380.89977472569097</v>
      </c>
      <c r="I69" s="30">
        <v>19.308</v>
      </c>
      <c r="K69" s="30">
        <f t="shared" ref="K69:L132" si="3">F69/$I69</f>
        <v>20.546506249200075</v>
      </c>
      <c r="L69" s="30">
        <f t="shared" si="3"/>
        <v>19.72756239515698</v>
      </c>
    </row>
    <row r="70" spans="1:12" x14ac:dyDescent="0.25">
      <c r="A70" s="29">
        <f t="shared" si="1"/>
        <v>1968</v>
      </c>
      <c r="B70" s="29">
        <f t="shared" si="2"/>
        <v>6</v>
      </c>
      <c r="C70" s="30">
        <v>406.26100000000002</v>
      </c>
      <c r="D70" s="30">
        <v>391.589</v>
      </c>
      <c r="F70" s="12">
        <v>406.69967989859401</v>
      </c>
      <c r="G70" s="12">
        <v>389.66912799556599</v>
      </c>
      <c r="I70" s="30">
        <v>19.510999999999999</v>
      </c>
      <c r="K70" s="30">
        <f t="shared" si="3"/>
        <v>20.844635328716826</v>
      </c>
      <c r="L70" s="30">
        <f t="shared" si="3"/>
        <v>19.971766080445185</v>
      </c>
    </row>
    <row r="71" spans="1:12" x14ac:dyDescent="0.25">
      <c r="A71" s="29">
        <f t="shared" si="1"/>
        <v>1968</v>
      </c>
      <c r="B71" s="29">
        <f t="shared" si="2"/>
        <v>9</v>
      </c>
      <c r="C71" s="30">
        <v>413.57799999999997</v>
      </c>
      <c r="D71" s="30">
        <v>399.34100000000001</v>
      </c>
      <c r="F71" s="12">
        <v>413.88117227898402</v>
      </c>
      <c r="G71" s="12">
        <v>399.81823264136602</v>
      </c>
      <c r="I71" s="30">
        <v>19.702999999999999</v>
      </c>
      <c r="K71" s="30">
        <f t="shared" si="3"/>
        <v>21.005997679489624</v>
      </c>
      <c r="L71" s="30">
        <f t="shared" si="3"/>
        <v>20.292251567850887</v>
      </c>
    </row>
    <row r="72" spans="1:12" x14ac:dyDescent="0.25">
      <c r="A72" s="29">
        <f t="shared" si="1"/>
        <v>1968</v>
      </c>
      <c r="B72" s="29">
        <f t="shared" si="2"/>
        <v>12</v>
      </c>
      <c r="C72" s="30">
        <v>426.69200000000001</v>
      </c>
      <c r="D72" s="30">
        <v>412.65600000000001</v>
      </c>
      <c r="F72" s="12">
        <v>422.54500421892999</v>
      </c>
      <c r="G72" s="12">
        <v>413.20213462908202</v>
      </c>
      <c r="I72" s="30">
        <v>19.981000000000002</v>
      </c>
      <c r="K72" s="30">
        <f t="shared" si="3"/>
        <v>21.147340184121415</v>
      </c>
      <c r="L72" s="30">
        <f t="shared" si="3"/>
        <v>20.679752496325609</v>
      </c>
    </row>
    <row r="73" spans="1:12" x14ac:dyDescent="0.25">
      <c r="A73" s="29">
        <f t="shared" ref="A73:A136" si="4">A69+1</f>
        <v>1969</v>
      </c>
      <c r="B73" s="29">
        <f t="shared" ref="B73:B136" si="5">B69</f>
        <v>3</v>
      </c>
      <c r="C73" s="30">
        <v>425.24</v>
      </c>
      <c r="D73" s="30">
        <v>422.80900000000003</v>
      </c>
      <c r="F73" s="12">
        <v>428.70937047748799</v>
      </c>
      <c r="G73" s="12">
        <v>423.89219358506898</v>
      </c>
      <c r="I73" s="30">
        <v>20.187000000000001</v>
      </c>
      <c r="K73" s="30">
        <f t="shared" si="3"/>
        <v>21.236903476370337</v>
      </c>
      <c r="L73" s="30">
        <f t="shared" si="3"/>
        <v>20.998275800518599</v>
      </c>
    </row>
    <row r="74" spans="1:12" x14ac:dyDescent="0.25">
      <c r="A74" s="29">
        <f t="shared" si="4"/>
        <v>1969</v>
      </c>
      <c r="B74" s="29">
        <f t="shared" si="5"/>
        <v>6</v>
      </c>
      <c r="C74" s="30">
        <v>436.39400000000001</v>
      </c>
      <c r="D74" s="30">
        <v>438.51499999999999</v>
      </c>
      <c r="F74" s="12">
        <v>436.93315911465402</v>
      </c>
      <c r="G74" s="12">
        <v>436.35747812102301</v>
      </c>
      <c r="I74" s="30">
        <v>20.443999999999999</v>
      </c>
      <c r="K74" s="30">
        <f t="shared" si="3"/>
        <v>21.372195221808553</v>
      </c>
      <c r="L74" s="30">
        <f t="shared" si="3"/>
        <v>21.344036300187</v>
      </c>
    </row>
    <row r="75" spans="1:12" x14ac:dyDescent="0.25">
      <c r="A75" s="29">
        <f t="shared" si="4"/>
        <v>1969</v>
      </c>
      <c r="B75" s="29">
        <f t="shared" si="5"/>
        <v>9</v>
      </c>
      <c r="C75" s="30">
        <v>441.99299999999999</v>
      </c>
      <c r="D75" s="30">
        <v>448.46600000000001</v>
      </c>
      <c r="F75" s="12">
        <v>442.08951306103899</v>
      </c>
      <c r="G75" s="12">
        <v>448.89330585280902</v>
      </c>
      <c r="I75" s="30">
        <v>20.731000000000002</v>
      </c>
      <c r="K75" s="30">
        <f t="shared" si="3"/>
        <v>21.325045249193909</v>
      </c>
      <c r="L75" s="30">
        <f t="shared" si="3"/>
        <v>21.653239392832425</v>
      </c>
    </row>
    <row r="76" spans="1:12" x14ac:dyDescent="0.25">
      <c r="A76" s="29">
        <f t="shared" si="4"/>
        <v>1969</v>
      </c>
      <c r="B76" s="29">
        <f t="shared" si="5"/>
        <v>12</v>
      </c>
      <c r="C76" s="30">
        <v>453.27199999999999</v>
      </c>
      <c r="D76" s="30">
        <v>460.78399999999999</v>
      </c>
      <c r="F76" s="12">
        <v>448.97295430732203</v>
      </c>
      <c r="G76" s="12">
        <v>461.39063294441701</v>
      </c>
      <c r="I76" s="30">
        <v>20.998000000000001</v>
      </c>
      <c r="K76" s="30">
        <f t="shared" si="3"/>
        <v>21.381700843286122</v>
      </c>
      <c r="L76" s="30">
        <f t="shared" si="3"/>
        <v>21.973075194990809</v>
      </c>
    </row>
    <row r="77" spans="1:12" x14ac:dyDescent="0.25">
      <c r="A77" s="29">
        <f t="shared" si="4"/>
        <v>1970</v>
      </c>
      <c r="B77" s="29">
        <f t="shared" si="5"/>
        <v>3</v>
      </c>
      <c r="C77" s="30">
        <v>445.46899999999999</v>
      </c>
      <c r="D77" s="30">
        <v>473.29500000000002</v>
      </c>
      <c r="F77" s="12">
        <v>449.21534318636901</v>
      </c>
      <c r="G77" s="12">
        <v>474.60629737644501</v>
      </c>
      <c r="I77" s="30">
        <v>21.294</v>
      </c>
      <c r="K77" s="30">
        <f t="shared" si="3"/>
        <v>21.095864712424579</v>
      </c>
      <c r="L77" s="30">
        <f t="shared" si="3"/>
        <v>22.28826417659646</v>
      </c>
    </row>
    <row r="78" spans="1:12" x14ac:dyDescent="0.25">
      <c r="A78" s="29">
        <f t="shared" si="4"/>
        <v>1970</v>
      </c>
      <c r="B78" s="29">
        <f t="shared" si="5"/>
        <v>6</v>
      </c>
      <c r="C78" s="30">
        <v>451.80099999999999</v>
      </c>
      <c r="D78" s="30">
        <v>490.56799999999998</v>
      </c>
      <c r="F78" s="12">
        <v>452.33253143678002</v>
      </c>
      <c r="G78" s="12">
        <v>488.16969415335097</v>
      </c>
      <c r="I78" s="30">
        <v>21.591000000000001</v>
      </c>
      <c r="K78" s="30">
        <f t="shared" si="3"/>
        <v>20.950050087387336</v>
      </c>
      <c r="L78" s="30">
        <f t="shared" si="3"/>
        <v>22.609869582388541</v>
      </c>
    </row>
    <row r="79" spans="1:12" x14ac:dyDescent="0.25">
      <c r="A79" s="29">
        <f t="shared" si="4"/>
        <v>1970</v>
      </c>
      <c r="B79" s="29">
        <f t="shared" si="5"/>
        <v>9</v>
      </c>
      <c r="C79" s="30">
        <v>458.43099999999998</v>
      </c>
      <c r="D79" s="30">
        <v>500.80700000000002</v>
      </c>
      <c r="F79" s="12">
        <v>458.22201663348102</v>
      </c>
      <c r="G79" s="12">
        <v>501.191653894225</v>
      </c>
      <c r="I79" s="30">
        <v>21.768000000000001</v>
      </c>
      <c r="K79" s="30">
        <f t="shared" si="3"/>
        <v>21.050258022486265</v>
      </c>
      <c r="L79" s="30">
        <f t="shared" si="3"/>
        <v>23.024239888562338</v>
      </c>
    </row>
    <row r="80" spans="1:12" x14ac:dyDescent="0.25">
      <c r="A80" s="29">
        <f t="shared" si="4"/>
        <v>1970</v>
      </c>
      <c r="B80" s="29">
        <f t="shared" si="5"/>
        <v>12</v>
      </c>
      <c r="C80" s="30">
        <v>467.16300000000001</v>
      </c>
      <c r="D80" s="30">
        <v>511.94099999999997</v>
      </c>
      <c r="F80" s="12">
        <v>463.02614277780799</v>
      </c>
      <c r="G80" s="12">
        <v>512.59365132621701</v>
      </c>
      <c r="I80" s="30">
        <v>22.056000000000001</v>
      </c>
      <c r="K80" s="30">
        <f t="shared" si="3"/>
        <v>20.993205602911132</v>
      </c>
      <c r="L80" s="30">
        <f t="shared" si="3"/>
        <v>23.240553650989163</v>
      </c>
    </row>
    <row r="81" spans="1:12" x14ac:dyDescent="0.25">
      <c r="A81" s="29">
        <f t="shared" si="4"/>
        <v>1971</v>
      </c>
      <c r="B81" s="29">
        <f t="shared" si="5"/>
        <v>3</v>
      </c>
      <c r="C81" s="30">
        <v>469.63900000000001</v>
      </c>
      <c r="D81" s="30">
        <v>522.50199999999995</v>
      </c>
      <c r="F81" s="12">
        <v>473.67747598411302</v>
      </c>
      <c r="G81" s="12">
        <v>524.03456607583701</v>
      </c>
      <c r="I81" s="30">
        <v>22.390999999999998</v>
      </c>
      <c r="K81" s="30">
        <f t="shared" si="3"/>
        <v>21.154815594842262</v>
      </c>
      <c r="L81" s="30">
        <f t="shared" si="3"/>
        <v>23.403803585183201</v>
      </c>
    </row>
    <row r="82" spans="1:12" x14ac:dyDescent="0.25">
      <c r="A82" s="29">
        <f t="shared" si="4"/>
        <v>1971</v>
      </c>
      <c r="B82" s="29">
        <f t="shared" si="5"/>
        <v>6</v>
      </c>
      <c r="C82" s="30">
        <v>483.06400000000002</v>
      </c>
      <c r="D82" s="30">
        <v>539.57600000000002</v>
      </c>
      <c r="F82" s="12">
        <v>483.57053816714603</v>
      </c>
      <c r="G82" s="12">
        <v>536.95028987915305</v>
      </c>
      <c r="I82" s="30">
        <v>22.684999999999999</v>
      </c>
      <c r="K82" s="30">
        <f t="shared" si="3"/>
        <v>21.316752839636148</v>
      </c>
      <c r="L82" s="30">
        <f t="shared" si="3"/>
        <v>23.669838654580253</v>
      </c>
    </row>
    <row r="83" spans="1:12" x14ac:dyDescent="0.25">
      <c r="A83" s="29">
        <f t="shared" si="4"/>
        <v>1971</v>
      </c>
      <c r="B83" s="29">
        <f t="shared" si="5"/>
        <v>9</v>
      </c>
      <c r="C83" s="30">
        <v>495.41500000000002</v>
      </c>
      <c r="D83" s="30">
        <v>551.51300000000003</v>
      </c>
      <c r="F83" s="12">
        <v>494.72222985848703</v>
      </c>
      <c r="G83" s="12">
        <v>551.92793274359599</v>
      </c>
      <c r="I83" s="30">
        <v>22.916</v>
      </c>
      <c r="K83" s="30">
        <f t="shared" si="3"/>
        <v>21.588507150396534</v>
      </c>
      <c r="L83" s="30">
        <f t="shared" si="3"/>
        <v>24.084828623825974</v>
      </c>
    </row>
    <row r="84" spans="1:12" x14ac:dyDescent="0.25">
      <c r="A84" s="29">
        <f t="shared" si="4"/>
        <v>1971</v>
      </c>
      <c r="B84" s="29">
        <f t="shared" si="5"/>
        <v>12</v>
      </c>
      <c r="C84" s="30">
        <v>511.31</v>
      </c>
      <c r="D84" s="30">
        <v>563.39800000000002</v>
      </c>
      <c r="F84" s="12">
        <v>507.33241037270398</v>
      </c>
      <c r="G84" s="12">
        <v>564.00526192505095</v>
      </c>
      <c r="I84" s="30">
        <v>23.106999999999999</v>
      </c>
      <c r="K84" s="30">
        <f t="shared" si="3"/>
        <v>21.955788738161768</v>
      </c>
      <c r="L84" s="30">
        <f t="shared" si="3"/>
        <v>24.408415714937075</v>
      </c>
    </row>
    <row r="85" spans="1:12" x14ac:dyDescent="0.25">
      <c r="A85" s="29">
        <f t="shared" si="4"/>
        <v>1972</v>
      </c>
      <c r="B85" s="29">
        <f t="shared" si="5"/>
        <v>3</v>
      </c>
      <c r="C85" s="30">
        <v>518.27700000000004</v>
      </c>
      <c r="D85" s="30">
        <v>577.24800000000005</v>
      </c>
      <c r="F85" s="12">
        <v>522.638873546583</v>
      </c>
      <c r="G85" s="12">
        <v>578.98426237745798</v>
      </c>
      <c r="I85" s="30">
        <v>23.457999999999998</v>
      </c>
      <c r="K85" s="30">
        <f t="shared" si="3"/>
        <v>22.279771231417129</v>
      </c>
      <c r="L85" s="30">
        <f t="shared" si="3"/>
        <v>24.681740232648053</v>
      </c>
    </row>
    <row r="86" spans="1:12" x14ac:dyDescent="0.25">
      <c r="A86" s="29">
        <f t="shared" si="4"/>
        <v>1972</v>
      </c>
      <c r="B86" s="29">
        <f t="shared" si="5"/>
        <v>6</v>
      </c>
      <c r="C86" s="30">
        <v>537.90099999999995</v>
      </c>
      <c r="D86" s="30">
        <v>597.74900000000002</v>
      </c>
      <c r="F86" s="12">
        <v>538.50629498749402</v>
      </c>
      <c r="G86" s="12">
        <v>594.94889193193296</v>
      </c>
      <c r="I86" s="30">
        <v>23.603999999999999</v>
      </c>
      <c r="K86" s="30">
        <f t="shared" si="3"/>
        <v>22.814196533955858</v>
      </c>
      <c r="L86" s="30">
        <f t="shared" si="3"/>
        <v>25.205426704454034</v>
      </c>
    </row>
    <row r="87" spans="1:12" x14ac:dyDescent="0.25">
      <c r="A87" s="29">
        <f t="shared" si="4"/>
        <v>1972</v>
      </c>
      <c r="B87" s="29">
        <f t="shared" si="5"/>
        <v>9</v>
      </c>
      <c r="C87" s="30">
        <v>553.02499999999998</v>
      </c>
      <c r="D87" s="30">
        <v>610.92600000000004</v>
      </c>
      <c r="F87" s="12">
        <v>551.81353289647495</v>
      </c>
      <c r="G87" s="12">
        <v>611.37235473495195</v>
      </c>
      <c r="I87" s="30">
        <v>23.83</v>
      </c>
      <c r="K87" s="30">
        <f t="shared" si="3"/>
        <v>23.156254003209188</v>
      </c>
      <c r="L87" s="30">
        <f t="shared" si="3"/>
        <v>25.655575104278306</v>
      </c>
    </row>
    <row r="88" spans="1:12" x14ac:dyDescent="0.25">
      <c r="A88" s="29">
        <f t="shared" si="4"/>
        <v>1972</v>
      </c>
      <c r="B88" s="29">
        <f t="shared" si="5"/>
        <v>12</v>
      </c>
      <c r="C88" s="30">
        <v>571.26700000000005</v>
      </c>
      <c r="D88" s="30">
        <v>634.36500000000001</v>
      </c>
      <c r="F88" s="12">
        <v>567.24175799181899</v>
      </c>
      <c r="G88" s="12">
        <v>634.92951194625095</v>
      </c>
      <c r="I88" s="30">
        <v>24.134</v>
      </c>
      <c r="K88" s="30">
        <f t="shared" si="3"/>
        <v>23.503843457024072</v>
      </c>
      <c r="L88" s="30">
        <f t="shared" si="3"/>
        <v>26.30850716608316</v>
      </c>
    </row>
    <row r="89" spans="1:12" x14ac:dyDescent="0.25">
      <c r="A89" s="29">
        <f t="shared" si="4"/>
        <v>1973</v>
      </c>
      <c r="B89" s="29">
        <f t="shared" si="5"/>
        <v>3</v>
      </c>
      <c r="C89" s="30">
        <v>583.23900000000003</v>
      </c>
      <c r="D89" s="30">
        <v>657.37400000000002</v>
      </c>
      <c r="F89" s="12">
        <v>588.09951007786503</v>
      </c>
      <c r="G89" s="12">
        <v>659.28971747902597</v>
      </c>
      <c r="I89" s="30">
        <v>24.411999999999999</v>
      </c>
      <c r="K89" s="30">
        <f t="shared" si="3"/>
        <v>24.090591105925981</v>
      </c>
      <c r="L89" s="30">
        <f t="shared" si="3"/>
        <v>27.006788361421677</v>
      </c>
    </row>
    <row r="90" spans="1:12" x14ac:dyDescent="0.25">
      <c r="A90" s="29">
        <f t="shared" si="4"/>
        <v>1973</v>
      </c>
      <c r="B90" s="29">
        <f t="shared" si="5"/>
        <v>6</v>
      </c>
      <c r="C90" s="30">
        <v>601.75</v>
      </c>
      <c r="D90" s="30">
        <v>686.37800000000004</v>
      </c>
      <c r="F90" s="12">
        <v>602.48846792876702</v>
      </c>
      <c r="G90" s="12">
        <v>683.34888650394998</v>
      </c>
      <c r="I90" s="30">
        <v>24.786999999999999</v>
      </c>
      <c r="K90" s="30">
        <f t="shared" si="3"/>
        <v>24.306631215103362</v>
      </c>
      <c r="L90" s="30">
        <f t="shared" si="3"/>
        <v>27.568841993946425</v>
      </c>
    </row>
    <row r="91" spans="1:12" x14ac:dyDescent="0.25">
      <c r="A91" s="29">
        <f t="shared" si="4"/>
        <v>1973</v>
      </c>
      <c r="B91" s="29">
        <f t="shared" si="5"/>
        <v>9</v>
      </c>
      <c r="C91" s="30">
        <v>620.57100000000003</v>
      </c>
      <c r="D91" s="30">
        <v>707.93700000000001</v>
      </c>
      <c r="F91" s="12">
        <v>618.87020379994601</v>
      </c>
      <c r="G91" s="12">
        <v>708.53266177589001</v>
      </c>
      <c r="I91" s="30">
        <v>25.27</v>
      </c>
      <c r="K91" s="30">
        <f t="shared" si="3"/>
        <v>24.490312774038227</v>
      </c>
      <c r="L91" s="30">
        <f t="shared" si="3"/>
        <v>28.038490770711913</v>
      </c>
    </row>
    <row r="92" spans="1:12" x14ac:dyDescent="0.25">
      <c r="A92" s="29">
        <f t="shared" si="4"/>
        <v>1973</v>
      </c>
      <c r="B92" s="29">
        <f t="shared" si="5"/>
        <v>12</v>
      </c>
      <c r="C92" s="30">
        <v>636.67700000000002</v>
      </c>
      <c r="D92" s="30">
        <v>727.57799999999997</v>
      </c>
      <c r="F92" s="12">
        <v>632.45436150763396</v>
      </c>
      <c r="G92" s="12">
        <v>728.05298658561196</v>
      </c>
      <c r="I92" s="30">
        <v>25.773</v>
      </c>
      <c r="K92" s="30">
        <f t="shared" si="3"/>
        <v>24.539415726055715</v>
      </c>
      <c r="L92" s="30">
        <f t="shared" si="3"/>
        <v>28.248670569418071</v>
      </c>
    </row>
    <row r="93" spans="1:12" x14ac:dyDescent="0.25">
      <c r="A93" s="29">
        <f t="shared" si="4"/>
        <v>1974</v>
      </c>
      <c r="B93" s="29">
        <f t="shared" si="5"/>
        <v>3</v>
      </c>
      <c r="C93" s="30">
        <v>640.51400000000001</v>
      </c>
      <c r="D93" s="30">
        <v>749.16300000000001</v>
      </c>
      <c r="F93" s="12">
        <v>645.82850051998003</v>
      </c>
      <c r="G93" s="12">
        <v>751.15814502502894</v>
      </c>
      <c r="I93" s="30">
        <v>26.26</v>
      </c>
      <c r="K93" s="30">
        <f t="shared" si="3"/>
        <v>24.593621497333586</v>
      </c>
      <c r="L93" s="30">
        <f t="shared" si="3"/>
        <v>28.60465137185944</v>
      </c>
    </row>
    <row r="94" spans="1:12" x14ac:dyDescent="0.25">
      <c r="A94" s="29">
        <f t="shared" si="4"/>
        <v>1974</v>
      </c>
      <c r="B94" s="29">
        <f t="shared" si="5"/>
        <v>6</v>
      </c>
      <c r="C94" s="30">
        <v>660.69200000000001</v>
      </c>
      <c r="D94" s="30">
        <v>780.39400000000001</v>
      </c>
      <c r="F94" s="12">
        <v>661.58937888764399</v>
      </c>
      <c r="G94" s="12">
        <v>777.24592922046099</v>
      </c>
      <c r="I94" s="30">
        <v>26.88</v>
      </c>
      <c r="K94" s="30">
        <f t="shared" si="3"/>
        <v>24.612700107427234</v>
      </c>
      <c r="L94" s="30">
        <f t="shared" si="3"/>
        <v>28.915399152546915</v>
      </c>
    </row>
    <row r="95" spans="1:12" x14ac:dyDescent="0.25">
      <c r="A95" s="29">
        <f t="shared" si="4"/>
        <v>1974</v>
      </c>
      <c r="B95" s="29">
        <f t="shared" si="5"/>
        <v>9</v>
      </c>
      <c r="C95" s="30">
        <v>678.73900000000003</v>
      </c>
      <c r="D95" s="30">
        <v>799.779</v>
      </c>
      <c r="F95" s="12">
        <v>676.70649107586996</v>
      </c>
      <c r="G95" s="12">
        <v>800.52350291248104</v>
      </c>
      <c r="I95" s="30">
        <v>27.667999999999999</v>
      </c>
      <c r="K95" s="30">
        <f t="shared" si="3"/>
        <v>24.458092058546697</v>
      </c>
      <c r="L95" s="30">
        <f t="shared" si="3"/>
        <v>28.933190072013918</v>
      </c>
    </row>
    <row r="96" spans="1:12" x14ac:dyDescent="0.25">
      <c r="A96" s="29">
        <f t="shared" si="4"/>
        <v>1974</v>
      </c>
      <c r="B96" s="29">
        <f t="shared" si="5"/>
        <v>12</v>
      </c>
      <c r="C96" s="30">
        <v>691.47199999999998</v>
      </c>
      <c r="D96" s="30">
        <v>820.31500000000005</v>
      </c>
      <c r="F96" s="12">
        <v>686.85107590565997</v>
      </c>
      <c r="G96" s="12">
        <v>820.68081687620395</v>
      </c>
      <c r="I96" s="30">
        <v>28.481999999999999</v>
      </c>
      <c r="K96" s="30">
        <f t="shared" si="3"/>
        <v>24.115268446937012</v>
      </c>
      <c r="L96" s="30">
        <f t="shared" si="3"/>
        <v>28.814016462193806</v>
      </c>
    </row>
    <row r="97" spans="1:12" x14ac:dyDescent="0.25">
      <c r="A97" s="29">
        <f t="shared" si="4"/>
        <v>1975</v>
      </c>
      <c r="B97" s="29">
        <f t="shared" si="5"/>
        <v>3</v>
      </c>
      <c r="C97" s="30">
        <v>690.577</v>
      </c>
      <c r="D97" s="30">
        <v>829.62099999999998</v>
      </c>
      <c r="F97" s="12">
        <v>696.46429431220895</v>
      </c>
      <c r="G97" s="12">
        <v>831.66110490876497</v>
      </c>
      <c r="I97" s="30">
        <v>29.129000000000001</v>
      </c>
      <c r="K97" s="30">
        <f t="shared" si="3"/>
        <v>23.909653414542515</v>
      </c>
      <c r="L97" s="30">
        <f t="shared" si="3"/>
        <v>28.550966559400081</v>
      </c>
    </row>
    <row r="98" spans="1:12" x14ac:dyDescent="0.25">
      <c r="A98" s="29">
        <f t="shared" si="4"/>
        <v>1975</v>
      </c>
      <c r="B98" s="29">
        <f t="shared" si="5"/>
        <v>6</v>
      </c>
      <c r="C98" s="30">
        <v>704.33100000000002</v>
      </c>
      <c r="D98" s="30">
        <v>842.65</v>
      </c>
      <c r="F98" s="12">
        <v>705.33099148519</v>
      </c>
      <c r="G98" s="12">
        <v>839.47575025559104</v>
      </c>
      <c r="I98" s="30">
        <v>29.562000000000001</v>
      </c>
      <c r="K98" s="30">
        <f t="shared" si="3"/>
        <v>23.859379997469386</v>
      </c>
      <c r="L98" s="30">
        <f t="shared" si="3"/>
        <v>28.397123004383701</v>
      </c>
    </row>
    <row r="99" spans="1:12" x14ac:dyDescent="0.25">
      <c r="A99" s="29">
        <f t="shared" si="4"/>
        <v>1975</v>
      </c>
      <c r="B99" s="29">
        <f t="shared" si="5"/>
        <v>9</v>
      </c>
      <c r="C99" s="30">
        <v>724.07</v>
      </c>
      <c r="D99" s="30">
        <v>849.06399999999996</v>
      </c>
      <c r="F99" s="12">
        <v>721.71595076057804</v>
      </c>
      <c r="G99" s="12">
        <v>849.96026924332796</v>
      </c>
      <c r="I99" s="30">
        <v>30.084</v>
      </c>
      <c r="K99" s="30">
        <f t="shared" si="3"/>
        <v>23.990026285087691</v>
      </c>
      <c r="L99" s="30">
        <f t="shared" si="3"/>
        <v>28.252900852390905</v>
      </c>
    </row>
    <row r="100" spans="1:12" x14ac:dyDescent="0.25">
      <c r="A100" s="29">
        <f t="shared" si="4"/>
        <v>1975</v>
      </c>
      <c r="B100" s="29">
        <f t="shared" si="5"/>
        <v>12</v>
      </c>
      <c r="C100" s="30">
        <v>747.47699999999998</v>
      </c>
      <c r="D100" s="30">
        <v>860.26599999999996</v>
      </c>
      <c r="F100" s="12">
        <v>742.57211823557998</v>
      </c>
      <c r="G100" s="12">
        <v>860.48207106115797</v>
      </c>
      <c r="I100" s="30">
        <v>30.587</v>
      </c>
      <c r="K100" s="30">
        <f t="shared" si="3"/>
        <v>24.277376605603035</v>
      </c>
      <c r="L100" s="30">
        <f t="shared" si="3"/>
        <v>28.132280742183216</v>
      </c>
    </row>
    <row r="101" spans="1:12" x14ac:dyDescent="0.25">
      <c r="A101" s="29">
        <f t="shared" si="4"/>
        <v>1976</v>
      </c>
      <c r="B101" s="29">
        <f t="shared" si="5"/>
        <v>3</v>
      </c>
      <c r="C101" s="30">
        <v>756.71199999999999</v>
      </c>
      <c r="D101" s="30">
        <v>871.64800000000002</v>
      </c>
      <c r="F101" s="12">
        <v>763.12009415168404</v>
      </c>
      <c r="G101" s="12">
        <v>873.65483122387798</v>
      </c>
      <c r="I101" s="30">
        <v>30.911000000000001</v>
      </c>
      <c r="K101" s="30">
        <f t="shared" si="3"/>
        <v>24.687654690941219</v>
      </c>
      <c r="L101" s="30">
        <f t="shared" si="3"/>
        <v>28.263557672798612</v>
      </c>
    </row>
    <row r="102" spans="1:12" x14ac:dyDescent="0.25">
      <c r="A102" s="29">
        <f t="shared" si="4"/>
        <v>1976</v>
      </c>
      <c r="B102" s="29">
        <f t="shared" si="5"/>
        <v>6</v>
      </c>
      <c r="C102" s="30">
        <v>783.37900000000002</v>
      </c>
      <c r="D102" s="30">
        <v>892.78</v>
      </c>
      <c r="F102" s="12">
        <v>784.58459325935905</v>
      </c>
      <c r="G102" s="12">
        <v>889.66709099225397</v>
      </c>
      <c r="I102" s="30">
        <v>31.222000000000001</v>
      </c>
      <c r="K102" s="30">
        <f t="shared" si="3"/>
        <v>25.129222767899527</v>
      </c>
      <c r="L102" s="30">
        <f t="shared" si="3"/>
        <v>28.494878322729292</v>
      </c>
    </row>
    <row r="103" spans="1:12" x14ac:dyDescent="0.25">
      <c r="A103" s="29">
        <f t="shared" si="4"/>
        <v>1976</v>
      </c>
      <c r="B103" s="29">
        <f t="shared" si="5"/>
        <v>9</v>
      </c>
      <c r="C103" s="30">
        <v>808.3</v>
      </c>
      <c r="D103" s="30">
        <v>908.50300000000004</v>
      </c>
      <c r="F103" s="12">
        <v>805.60195374886302</v>
      </c>
      <c r="G103" s="12">
        <v>909.39115556743195</v>
      </c>
      <c r="I103" s="30">
        <v>31.626000000000001</v>
      </c>
      <c r="K103" s="30">
        <f t="shared" si="3"/>
        <v>25.472774101968728</v>
      </c>
      <c r="L103" s="30">
        <f t="shared" si="3"/>
        <v>28.75454232490457</v>
      </c>
    </row>
    <row r="104" spans="1:12" x14ac:dyDescent="0.25">
      <c r="A104" s="29">
        <f t="shared" si="4"/>
        <v>1976</v>
      </c>
      <c r="B104" s="29">
        <f t="shared" si="5"/>
        <v>12</v>
      </c>
      <c r="C104" s="30">
        <v>836.26099999999997</v>
      </c>
      <c r="D104" s="30">
        <v>931.428</v>
      </c>
      <c r="F104" s="12">
        <v>830.88313468524996</v>
      </c>
      <c r="G104" s="12">
        <v>931.66827354033001</v>
      </c>
      <c r="I104" s="30">
        <v>32.192</v>
      </c>
      <c r="K104" s="30">
        <f t="shared" si="3"/>
        <v>25.810236539676005</v>
      </c>
      <c r="L104" s="30">
        <f t="shared" si="3"/>
        <v>28.940987622400907</v>
      </c>
    </row>
    <row r="105" spans="1:12" x14ac:dyDescent="0.25">
      <c r="A105" s="29">
        <f t="shared" si="4"/>
        <v>1977</v>
      </c>
      <c r="B105" s="29">
        <f t="shared" si="5"/>
        <v>3</v>
      </c>
      <c r="C105" s="30">
        <v>852.72699999999998</v>
      </c>
      <c r="D105" s="30">
        <v>958.20600000000002</v>
      </c>
      <c r="F105" s="12">
        <v>859.78073583293894</v>
      </c>
      <c r="G105" s="12">
        <v>960.24777383912306</v>
      </c>
      <c r="I105" s="30">
        <v>32.710999999999999</v>
      </c>
      <c r="K105" s="30">
        <f t="shared" si="3"/>
        <v>26.284147101370763</v>
      </c>
      <c r="L105" s="30">
        <f t="shared" si="3"/>
        <v>29.355500407787076</v>
      </c>
    </row>
    <row r="106" spans="1:12" x14ac:dyDescent="0.25">
      <c r="A106" s="29">
        <f t="shared" si="4"/>
        <v>1977</v>
      </c>
      <c r="B106" s="29">
        <f t="shared" si="5"/>
        <v>6</v>
      </c>
      <c r="C106" s="30">
        <v>891.18399999999997</v>
      </c>
      <c r="D106" s="30">
        <v>990.31299999999999</v>
      </c>
      <c r="F106" s="12">
        <v>892.48973936988205</v>
      </c>
      <c r="G106" s="12">
        <v>987.08869212345996</v>
      </c>
      <c r="I106" s="30">
        <v>33.171999999999997</v>
      </c>
      <c r="K106" s="30">
        <f t="shared" si="3"/>
        <v>26.904911954958461</v>
      </c>
      <c r="L106" s="30">
        <f t="shared" si="3"/>
        <v>29.75668310995599</v>
      </c>
    </row>
    <row r="107" spans="1:12" x14ac:dyDescent="0.25">
      <c r="A107" s="29">
        <f t="shared" si="4"/>
        <v>1977</v>
      </c>
      <c r="B107" s="29">
        <f t="shared" si="5"/>
        <v>9</v>
      </c>
      <c r="C107" s="30">
        <v>929.08799999999997</v>
      </c>
      <c r="D107" s="30">
        <v>1014.244</v>
      </c>
      <c r="F107" s="12">
        <v>926.23588581166302</v>
      </c>
      <c r="G107" s="12">
        <v>1015.14388718886</v>
      </c>
      <c r="I107" s="30">
        <v>33.576000000000001</v>
      </c>
      <c r="K107" s="30">
        <f t="shared" si="3"/>
        <v>27.586248683930872</v>
      </c>
      <c r="L107" s="30">
        <f t="shared" si="3"/>
        <v>30.23421155554146</v>
      </c>
    </row>
    <row r="108" spans="1:12" x14ac:dyDescent="0.25">
      <c r="A108" s="29">
        <f t="shared" si="4"/>
        <v>1977</v>
      </c>
      <c r="B108" s="29">
        <f t="shared" si="5"/>
        <v>12</v>
      </c>
      <c r="C108" s="30">
        <v>966.50900000000001</v>
      </c>
      <c r="D108" s="30">
        <v>1050.133</v>
      </c>
      <c r="F108" s="12">
        <v>960.39890383588101</v>
      </c>
      <c r="G108" s="12">
        <v>1050.37465710679</v>
      </c>
      <c r="I108" s="30">
        <v>34.301000000000002</v>
      </c>
      <c r="K108" s="30">
        <f t="shared" si="3"/>
        <v>27.999151740062416</v>
      </c>
      <c r="L108" s="30">
        <f t="shared" si="3"/>
        <v>30.622275067980233</v>
      </c>
    </row>
    <row r="109" spans="1:12" x14ac:dyDescent="0.25">
      <c r="A109" s="29">
        <f t="shared" si="4"/>
        <v>1978</v>
      </c>
      <c r="B109" s="29">
        <f t="shared" si="5"/>
        <v>3</v>
      </c>
      <c r="C109" s="30">
        <v>988.95600000000002</v>
      </c>
      <c r="D109" s="30">
        <v>1080.1089999999999</v>
      </c>
      <c r="F109" s="12">
        <v>996.70572010493004</v>
      </c>
      <c r="G109" s="12">
        <v>1082.3545186139199</v>
      </c>
      <c r="I109" s="30">
        <v>34.799999999999997</v>
      </c>
      <c r="K109" s="30">
        <f t="shared" si="3"/>
        <v>28.640968968532476</v>
      </c>
      <c r="L109" s="30">
        <f t="shared" si="3"/>
        <v>31.102141339480461</v>
      </c>
    </row>
    <row r="110" spans="1:12" x14ac:dyDescent="0.25">
      <c r="A110" s="29">
        <f t="shared" si="4"/>
        <v>1978</v>
      </c>
      <c r="B110" s="29">
        <f t="shared" si="5"/>
        <v>6</v>
      </c>
      <c r="C110" s="30">
        <v>1038.797</v>
      </c>
      <c r="D110" s="30">
        <v>1120.8240000000001</v>
      </c>
      <c r="F110" s="12">
        <v>1040.3276059546299</v>
      </c>
      <c r="G110" s="12">
        <v>1117.4896061145</v>
      </c>
      <c r="I110" s="30">
        <v>35.465000000000003</v>
      </c>
      <c r="K110" s="30">
        <f t="shared" si="3"/>
        <v>29.333923754536297</v>
      </c>
      <c r="L110" s="30">
        <f t="shared" si="3"/>
        <v>31.509646302396728</v>
      </c>
    </row>
    <row r="111" spans="1:12" x14ac:dyDescent="0.25">
      <c r="A111" s="29">
        <f t="shared" si="4"/>
        <v>1978</v>
      </c>
      <c r="B111" s="29">
        <f t="shared" si="5"/>
        <v>9</v>
      </c>
      <c r="C111" s="30">
        <v>1085.944</v>
      </c>
      <c r="D111" s="30">
        <v>1148.6849999999999</v>
      </c>
      <c r="F111" s="12">
        <v>1083.0361501269399</v>
      </c>
      <c r="G111" s="12">
        <v>1149.31814824603</v>
      </c>
      <c r="I111" s="30">
        <v>36.067</v>
      </c>
      <c r="K111" s="30">
        <f t="shared" si="3"/>
        <v>30.028451219312387</v>
      </c>
      <c r="L111" s="30">
        <f t="shared" si="3"/>
        <v>31.866197583553664</v>
      </c>
    </row>
    <row r="112" spans="1:12" x14ac:dyDescent="0.25">
      <c r="A112" s="29">
        <f t="shared" si="4"/>
        <v>1978</v>
      </c>
      <c r="B112" s="29">
        <f t="shared" si="5"/>
        <v>12</v>
      </c>
      <c r="C112" s="30">
        <v>1128.0239999999999</v>
      </c>
      <c r="D112" s="30">
        <v>1184.2619999999999</v>
      </c>
      <c r="F112" s="12">
        <v>1120.9400187660401</v>
      </c>
      <c r="G112" s="12">
        <v>1184.62221008641</v>
      </c>
      <c r="I112" s="30">
        <v>36.805999999999997</v>
      </c>
      <c r="K112" s="30">
        <f t="shared" si="3"/>
        <v>30.455361048906163</v>
      </c>
      <c r="L112" s="30">
        <f t="shared" si="3"/>
        <v>32.185573278444004</v>
      </c>
    </row>
    <row r="113" spans="1:12" x14ac:dyDescent="0.25">
      <c r="A113" s="29">
        <f t="shared" si="4"/>
        <v>1979</v>
      </c>
      <c r="B113" s="29">
        <f t="shared" si="5"/>
        <v>3</v>
      </c>
      <c r="C113" s="30">
        <v>1155.0129999999999</v>
      </c>
      <c r="D113" s="30">
        <v>1220.058</v>
      </c>
      <c r="F113" s="12">
        <v>1163.5461235422899</v>
      </c>
      <c r="G113" s="12">
        <v>1222.63194625084</v>
      </c>
      <c r="I113" s="30">
        <v>37.475999999999999</v>
      </c>
      <c r="K113" s="30">
        <f t="shared" si="3"/>
        <v>31.047767198801633</v>
      </c>
      <c r="L113" s="30">
        <f t="shared" si="3"/>
        <v>32.624398181525244</v>
      </c>
    </row>
    <row r="114" spans="1:12" x14ac:dyDescent="0.25">
      <c r="A114" s="29">
        <f t="shared" si="4"/>
        <v>1979</v>
      </c>
      <c r="B114" s="29">
        <f t="shared" si="5"/>
        <v>6</v>
      </c>
      <c r="C114" s="30">
        <v>1202.0809999999999</v>
      </c>
      <c r="D114" s="30">
        <v>1271.1679999999999</v>
      </c>
      <c r="F114" s="12">
        <v>1203.6986456586001</v>
      </c>
      <c r="G114" s="12">
        <v>1267.73097473302</v>
      </c>
      <c r="I114" s="30">
        <v>38.393999999999998</v>
      </c>
      <c r="K114" s="30">
        <f t="shared" si="3"/>
        <v>31.351217525097674</v>
      </c>
      <c r="L114" s="30">
        <f t="shared" si="3"/>
        <v>33.018986683675053</v>
      </c>
    </row>
    <row r="115" spans="1:12" x14ac:dyDescent="0.25">
      <c r="A115" s="29">
        <f t="shared" si="4"/>
        <v>1979</v>
      </c>
      <c r="B115" s="29">
        <f t="shared" si="5"/>
        <v>9</v>
      </c>
      <c r="C115" s="30">
        <v>1252.1020000000001</v>
      </c>
      <c r="D115" s="30">
        <v>1311.1310000000001</v>
      </c>
      <c r="F115" s="12">
        <v>1249.61777747409</v>
      </c>
      <c r="G115" s="12">
        <v>1311.30999236873</v>
      </c>
      <c r="I115" s="30">
        <v>39.234000000000002</v>
      </c>
      <c r="K115" s="30">
        <f t="shared" si="3"/>
        <v>31.850379198503592</v>
      </c>
      <c r="L115" s="30">
        <f t="shared" si="3"/>
        <v>33.422796359502726</v>
      </c>
    </row>
    <row r="116" spans="1:12" x14ac:dyDescent="0.25">
      <c r="A116" s="29">
        <f t="shared" si="4"/>
        <v>1979</v>
      </c>
      <c r="B116" s="29">
        <f t="shared" si="5"/>
        <v>12</v>
      </c>
      <c r="C116" s="30">
        <v>1296.9090000000001</v>
      </c>
      <c r="D116" s="30">
        <v>1343.789</v>
      </c>
      <c r="F116" s="12">
        <v>1288.43104599148</v>
      </c>
      <c r="G116" s="12">
        <v>1344.34787800864</v>
      </c>
      <c r="I116" s="30">
        <v>39.962000000000003</v>
      </c>
      <c r="K116" s="30">
        <f t="shared" si="3"/>
        <v>32.241405484997742</v>
      </c>
      <c r="L116" s="30">
        <f t="shared" si="3"/>
        <v>33.640655573010356</v>
      </c>
    </row>
    <row r="117" spans="1:12" x14ac:dyDescent="0.25">
      <c r="A117" s="29">
        <f t="shared" si="4"/>
        <v>1980</v>
      </c>
      <c r="B117" s="29">
        <f t="shared" si="5"/>
        <v>3</v>
      </c>
      <c r="C117" s="30">
        <v>1325.355</v>
      </c>
      <c r="D117" s="30">
        <v>1384.8320000000001</v>
      </c>
      <c r="F117" s="12">
        <v>1334.7047420952699</v>
      </c>
      <c r="G117" s="12">
        <v>1387.74634753539</v>
      </c>
      <c r="I117" s="30">
        <v>40.801000000000002</v>
      </c>
      <c r="K117" s="30">
        <f t="shared" si="3"/>
        <v>32.712549743762892</v>
      </c>
      <c r="L117" s="30">
        <f t="shared" si="3"/>
        <v>34.012557229856867</v>
      </c>
    </row>
    <row r="118" spans="1:12" x14ac:dyDescent="0.25">
      <c r="A118" s="29">
        <f t="shared" si="4"/>
        <v>1980</v>
      </c>
      <c r="B118" s="29">
        <f t="shared" si="5"/>
        <v>6</v>
      </c>
      <c r="C118" s="30">
        <v>1343.1479999999999</v>
      </c>
      <c r="D118" s="30">
        <v>1406.5419999999999</v>
      </c>
      <c r="F118" s="12">
        <v>1344.9296634432001</v>
      </c>
      <c r="G118" s="12">
        <v>1403.20056111137</v>
      </c>
      <c r="I118" s="30">
        <v>41.771999999999998</v>
      </c>
      <c r="K118" s="30">
        <f t="shared" si="3"/>
        <v>32.196918113645509</v>
      </c>
      <c r="L118" s="30">
        <f t="shared" si="3"/>
        <v>33.591893160762474</v>
      </c>
    </row>
    <row r="119" spans="1:12" x14ac:dyDescent="0.25">
      <c r="A119" s="29">
        <f t="shared" si="4"/>
        <v>1980</v>
      </c>
      <c r="B119" s="29">
        <f t="shared" si="5"/>
        <v>9</v>
      </c>
      <c r="C119" s="30">
        <v>1378.5050000000001</v>
      </c>
      <c r="D119" s="30">
        <v>1433.52</v>
      </c>
      <c r="F119" s="12">
        <v>1376.6155824008299</v>
      </c>
      <c r="G119" s="12">
        <v>1433.0463155796999</v>
      </c>
      <c r="I119" s="30">
        <v>42.704999999999998</v>
      </c>
      <c r="K119" s="30">
        <f t="shared" si="3"/>
        <v>32.235466160890525</v>
      </c>
      <c r="L119" s="30">
        <f t="shared" si="3"/>
        <v>33.556874267174805</v>
      </c>
    </row>
    <row r="120" spans="1:12" x14ac:dyDescent="0.25">
      <c r="A120" s="29">
        <f t="shared" si="4"/>
        <v>1980</v>
      </c>
      <c r="B120" s="29">
        <f t="shared" si="5"/>
        <v>12</v>
      </c>
      <c r="C120" s="30">
        <v>1420.202</v>
      </c>
      <c r="D120" s="30">
        <v>1474.673</v>
      </c>
      <c r="F120" s="12">
        <v>1410.4796150372799</v>
      </c>
      <c r="G120" s="12">
        <v>1475.70935643196</v>
      </c>
      <c r="I120" s="30">
        <v>43.817999999999998</v>
      </c>
      <c r="K120" s="30">
        <f t="shared" si="3"/>
        <v>32.189502374304624</v>
      </c>
      <c r="L120" s="30">
        <f t="shared" si="3"/>
        <v>33.678154101783747</v>
      </c>
    </row>
    <row r="121" spans="1:12" x14ac:dyDescent="0.25">
      <c r="A121" s="29">
        <f t="shared" si="4"/>
        <v>1981</v>
      </c>
      <c r="B121" s="29">
        <f t="shared" si="5"/>
        <v>3</v>
      </c>
      <c r="C121" s="30">
        <v>1428.866</v>
      </c>
      <c r="D121" s="30">
        <v>1510.048</v>
      </c>
      <c r="F121" s="12">
        <v>1438.62993949007</v>
      </c>
      <c r="G121" s="12">
        <v>1512.86733359661</v>
      </c>
      <c r="I121" s="30">
        <v>44.972000000000001</v>
      </c>
      <c r="K121" s="30">
        <f t="shared" si="3"/>
        <v>31.989458763009651</v>
      </c>
      <c r="L121" s="30">
        <f t="shared" si="3"/>
        <v>33.640205763510849</v>
      </c>
    </row>
    <row r="122" spans="1:12" x14ac:dyDescent="0.25">
      <c r="A122" s="29">
        <f t="shared" si="4"/>
        <v>1981</v>
      </c>
      <c r="B122" s="29">
        <f t="shared" si="5"/>
        <v>6</v>
      </c>
      <c r="C122" s="30">
        <v>1465.4749999999999</v>
      </c>
      <c r="D122" s="30">
        <v>1568.883</v>
      </c>
      <c r="F122" s="12">
        <v>1467.2106953616301</v>
      </c>
      <c r="G122" s="12">
        <v>1565.47177255932</v>
      </c>
      <c r="I122" s="30">
        <v>45.863</v>
      </c>
      <c r="K122" s="30">
        <f t="shared" si="3"/>
        <v>31.991162709845192</v>
      </c>
      <c r="L122" s="30">
        <f t="shared" si="3"/>
        <v>34.133653981626146</v>
      </c>
    </row>
    <row r="123" spans="1:12" x14ac:dyDescent="0.25">
      <c r="A123" s="29">
        <f t="shared" si="4"/>
        <v>1981</v>
      </c>
      <c r="B123" s="29">
        <f t="shared" si="5"/>
        <v>9</v>
      </c>
      <c r="C123" s="30">
        <v>1495.81</v>
      </c>
      <c r="D123" s="30">
        <v>1619.4649999999999</v>
      </c>
      <c r="F123" s="12">
        <v>1494.71881966142</v>
      </c>
      <c r="G123" s="12">
        <v>1618.9766946960101</v>
      </c>
      <c r="I123" s="30">
        <v>46.725999999999999</v>
      </c>
      <c r="K123" s="30">
        <f t="shared" si="3"/>
        <v>31.989017242250995</v>
      </c>
      <c r="L123" s="30">
        <f t="shared" si="3"/>
        <v>34.64830489868617</v>
      </c>
    </row>
    <row r="124" spans="1:12" x14ac:dyDescent="0.25">
      <c r="A124" s="29">
        <f t="shared" si="4"/>
        <v>1981</v>
      </c>
      <c r="B124" s="29">
        <f t="shared" si="5"/>
        <v>12</v>
      </c>
      <c r="C124" s="30">
        <v>1526.567</v>
      </c>
      <c r="D124" s="30">
        <v>1658.4570000000001</v>
      </c>
      <c r="F124" s="12">
        <v>1515.67390282888</v>
      </c>
      <c r="G124" s="12">
        <v>1659.5734312076399</v>
      </c>
      <c r="I124" s="30">
        <v>47.533999999999999</v>
      </c>
      <c r="K124" s="30">
        <f t="shared" si="3"/>
        <v>31.886100534961923</v>
      </c>
      <c r="L124" s="30">
        <f t="shared" si="3"/>
        <v>34.913397383086632</v>
      </c>
    </row>
    <row r="125" spans="1:12" x14ac:dyDescent="0.25">
      <c r="A125" s="29">
        <f t="shared" si="4"/>
        <v>1982</v>
      </c>
      <c r="B125" s="29">
        <f t="shared" si="5"/>
        <v>3</v>
      </c>
      <c r="C125" s="30">
        <v>1530.2080000000001</v>
      </c>
      <c r="D125" s="30">
        <v>1701.077</v>
      </c>
      <c r="F125" s="12">
        <v>1540.29490432531</v>
      </c>
      <c r="G125" s="12">
        <v>1703.8956285347101</v>
      </c>
      <c r="I125" s="30">
        <v>48.188000000000002</v>
      </c>
      <c r="K125" s="30">
        <f t="shared" si="3"/>
        <v>31.964283728839334</v>
      </c>
      <c r="L125" s="30">
        <f t="shared" si="3"/>
        <v>35.359334866246989</v>
      </c>
    </row>
    <row r="126" spans="1:12" x14ac:dyDescent="0.25">
      <c r="A126" s="29">
        <f t="shared" si="4"/>
        <v>1982</v>
      </c>
      <c r="B126" s="29">
        <f t="shared" si="5"/>
        <v>6</v>
      </c>
      <c r="C126" s="30">
        <v>1554.07</v>
      </c>
      <c r="D126" s="30">
        <v>1749.65</v>
      </c>
      <c r="F126" s="12">
        <v>1556.06949464684</v>
      </c>
      <c r="G126" s="12">
        <v>1745.8158788303899</v>
      </c>
      <c r="I126" s="30">
        <v>48.814</v>
      </c>
      <c r="K126" s="30">
        <f t="shared" si="3"/>
        <v>31.877524780735854</v>
      </c>
      <c r="L126" s="30">
        <f t="shared" si="3"/>
        <v>35.764655197902037</v>
      </c>
    </row>
    <row r="127" spans="1:12" x14ac:dyDescent="0.25">
      <c r="A127" s="29">
        <f t="shared" si="4"/>
        <v>1982</v>
      </c>
      <c r="B127" s="29">
        <f t="shared" si="5"/>
        <v>9</v>
      </c>
      <c r="C127" s="30">
        <v>1563.6690000000001</v>
      </c>
      <c r="D127" s="30">
        <v>1787.3689999999999</v>
      </c>
      <c r="F127" s="12">
        <v>1563.0420084922</v>
      </c>
      <c r="G127" s="12">
        <v>1787.7390786477299</v>
      </c>
      <c r="I127" s="30">
        <v>49.506</v>
      </c>
      <c r="K127" s="30">
        <f t="shared" si="3"/>
        <v>31.572779228622792</v>
      </c>
      <c r="L127" s="30">
        <f t="shared" si="3"/>
        <v>36.111563823531085</v>
      </c>
    </row>
    <row r="128" spans="1:12" x14ac:dyDescent="0.25">
      <c r="A128" s="29">
        <f t="shared" si="4"/>
        <v>1982</v>
      </c>
      <c r="B128" s="29">
        <f t="shared" si="5"/>
        <v>12</v>
      </c>
      <c r="C128" s="30">
        <v>1597.9079999999999</v>
      </c>
      <c r="D128" s="30">
        <v>1807.588</v>
      </c>
      <c r="F128" s="12">
        <v>1586.1027454566599</v>
      </c>
      <c r="G128" s="12">
        <v>1808.29497261701</v>
      </c>
      <c r="I128" s="30">
        <v>50.018999999999998</v>
      </c>
      <c r="K128" s="30">
        <f t="shared" si="3"/>
        <v>31.710005107192465</v>
      </c>
      <c r="L128" s="30">
        <f t="shared" si="3"/>
        <v>36.152161630920453</v>
      </c>
    </row>
    <row r="129" spans="1:12" x14ac:dyDescent="0.25">
      <c r="A129" s="29">
        <f t="shared" si="4"/>
        <v>1983</v>
      </c>
      <c r="B129" s="29">
        <f t="shared" si="5"/>
        <v>3</v>
      </c>
      <c r="C129" s="30">
        <v>1590.3710000000001</v>
      </c>
      <c r="D129" s="30">
        <v>1856.4259999999999</v>
      </c>
      <c r="F129" s="12">
        <v>1600.5400449961401</v>
      </c>
      <c r="G129" s="12">
        <v>1859.0432704956199</v>
      </c>
      <c r="I129" s="30">
        <v>50.396999999999998</v>
      </c>
      <c r="K129" s="30">
        <f t="shared" si="3"/>
        <v>31.758637319605139</v>
      </c>
      <c r="L129" s="30">
        <f t="shared" si="3"/>
        <v>36.887974889291428</v>
      </c>
    </row>
    <row r="130" spans="1:12" x14ac:dyDescent="0.25">
      <c r="A130" s="29">
        <f t="shared" si="4"/>
        <v>1983</v>
      </c>
      <c r="B130" s="29">
        <f t="shared" si="5"/>
        <v>6</v>
      </c>
      <c r="C130" s="30">
        <v>1640.797</v>
      </c>
      <c r="D130" s="30">
        <v>1897.393</v>
      </c>
      <c r="F130" s="12">
        <v>1643.3554834873601</v>
      </c>
      <c r="G130" s="12">
        <v>1892.9354131637201</v>
      </c>
      <c r="I130" s="30">
        <v>50.771000000000001</v>
      </c>
      <c r="K130" s="30">
        <f t="shared" si="3"/>
        <v>32.367995184009771</v>
      </c>
      <c r="L130" s="30">
        <f t="shared" si="3"/>
        <v>37.283792187739458</v>
      </c>
    </row>
    <row r="131" spans="1:12" x14ac:dyDescent="0.25">
      <c r="A131" s="29">
        <f t="shared" si="4"/>
        <v>1983</v>
      </c>
      <c r="B131" s="29">
        <f t="shared" si="5"/>
        <v>9</v>
      </c>
      <c r="C131" s="30">
        <v>1697.873</v>
      </c>
      <c r="D131" s="30">
        <v>1938.066</v>
      </c>
      <c r="F131" s="12">
        <v>1697.41619968189</v>
      </c>
      <c r="G131" s="12">
        <v>1940.23983851662</v>
      </c>
      <c r="I131" s="30">
        <v>51.311</v>
      </c>
      <c r="K131" s="30">
        <f t="shared" si="3"/>
        <v>33.080941702205962</v>
      </c>
      <c r="L131" s="30">
        <f t="shared" si="3"/>
        <v>37.813331225597238</v>
      </c>
    </row>
    <row r="132" spans="1:12" x14ac:dyDescent="0.25">
      <c r="A132" s="29">
        <f t="shared" si="4"/>
        <v>1983</v>
      </c>
      <c r="B132" s="29">
        <f t="shared" si="5"/>
        <v>12</v>
      </c>
      <c r="C132" s="30">
        <v>1759.6079999999999</v>
      </c>
      <c r="D132" s="30">
        <v>1996.223</v>
      </c>
      <c r="F132" s="12">
        <v>1745.9168882819999</v>
      </c>
      <c r="G132" s="12">
        <v>1995.8926149092199</v>
      </c>
      <c r="I132" s="30">
        <v>51.7</v>
      </c>
      <c r="K132" s="30">
        <f t="shared" si="3"/>
        <v>33.770152577988391</v>
      </c>
      <c r="L132" s="30">
        <f t="shared" si="3"/>
        <v>38.605273015652223</v>
      </c>
    </row>
    <row r="133" spans="1:12" x14ac:dyDescent="0.25">
      <c r="A133" s="29">
        <f t="shared" si="4"/>
        <v>1984</v>
      </c>
      <c r="B133" s="29">
        <f t="shared" si="5"/>
        <v>3</v>
      </c>
      <c r="C133" s="30">
        <v>1791.4590000000001</v>
      </c>
      <c r="D133" s="30">
        <v>2067.152</v>
      </c>
      <c r="F133" s="12">
        <v>1803.02718923469</v>
      </c>
      <c r="G133" s="12">
        <v>2069.5631795675999</v>
      </c>
      <c r="I133" s="30">
        <v>52.222999999999999</v>
      </c>
      <c r="K133" s="30">
        <f t="shared" ref="K133:L196" si="6">F133/$I133</f>
        <v>34.525538349667578</v>
      </c>
      <c r="L133" s="30">
        <f t="shared" si="6"/>
        <v>39.629343001505084</v>
      </c>
    </row>
    <row r="134" spans="1:12" x14ac:dyDescent="0.25">
      <c r="A134" s="29">
        <f t="shared" si="4"/>
        <v>1984</v>
      </c>
      <c r="B134" s="29">
        <f t="shared" si="5"/>
        <v>6</v>
      </c>
      <c r="C134" s="30">
        <v>1855.999</v>
      </c>
      <c r="D134" s="30">
        <v>2158.8620000000001</v>
      </c>
      <c r="F134" s="12">
        <v>1859.86538888004</v>
      </c>
      <c r="G134" s="12">
        <v>2153.5615639317398</v>
      </c>
      <c r="I134" s="30">
        <v>52.67</v>
      </c>
      <c r="K134" s="30">
        <f t="shared" si="6"/>
        <v>35.311664873363206</v>
      </c>
      <c r="L134" s="30">
        <f t="shared" si="6"/>
        <v>40.887821604931453</v>
      </c>
    </row>
    <row r="135" spans="1:12" x14ac:dyDescent="0.25">
      <c r="A135" s="29">
        <f t="shared" si="4"/>
        <v>1984</v>
      </c>
      <c r="B135" s="29">
        <f t="shared" si="5"/>
        <v>9</v>
      </c>
      <c r="C135" s="30">
        <v>1911.347</v>
      </c>
      <c r="D135" s="30">
        <v>2226.6</v>
      </c>
      <c r="F135" s="12">
        <v>1909.7490128643699</v>
      </c>
      <c r="G135" s="12">
        <v>2230.9872401889202</v>
      </c>
      <c r="I135" s="30">
        <v>53.137999999999998</v>
      </c>
      <c r="K135" s="30">
        <f t="shared" si="6"/>
        <v>35.93942212473879</v>
      </c>
      <c r="L135" s="30">
        <f t="shared" si="6"/>
        <v>41.984780010330091</v>
      </c>
    </row>
    <row r="136" spans="1:12" x14ac:dyDescent="0.25">
      <c r="A136" s="29">
        <f t="shared" si="4"/>
        <v>1984</v>
      </c>
      <c r="B136" s="29">
        <f t="shared" si="5"/>
        <v>12</v>
      </c>
      <c r="C136" s="30">
        <v>1977.6780000000001</v>
      </c>
      <c r="D136" s="30">
        <v>2320.616</v>
      </c>
      <c r="F136" s="12">
        <v>1962.54542420911</v>
      </c>
      <c r="G136" s="12">
        <v>2319.2872082487702</v>
      </c>
      <c r="I136" s="30">
        <v>53.536000000000001</v>
      </c>
      <c r="K136" s="30">
        <f t="shared" si="6"/>
        <v>36.658424690098435</v>
      </c>
      <c r="L136" s="30">
        <f t="shared" si="6"/>
        <v>43.322011510922934</v>
      </c>
    </row>
    <row r="137" spans="1:12" x14ac:dyDescent="0.25">
      <c r="A137" s="29">
        <f t="shared" ref="A137:A200" si="7">A133+1</f>
        <v>1985</v>
      </c>
      <c r="B137" s="29">
        <f t="shared" ref="B137:B200" si="8">B133</f>
        <v>3</v>
      </c>
      <c r="C137" s="30">
        <v>2051.3380000000002</v>
      </c>
      <c r="D137" s="30">
        <v>2373.1529999999998</v>
      </c>
      <c r="F137" s="12">
        <v>2064.6350602248499</v>
      </c>
      <c r="G137" s="12">
        <v>2375.1022200166599</v>
      </c>
      <c r="I137" s="30">
        <v>54.064999999999998</v>
      </c>
      <c r="K137" s="30">
        <f t="shared" si="6"/>
        <v>38.188015541012668</v>
      </c>
      <c r="L137" s="30">
        <f t="shared" si="6"/>
        <v>43.930495145041341</v>
      </c>
    </row>
    <row r="138" spans="1:12" x14ac:dyDescent="0.25">
      <c r="A138" s="29">
        <f t="shared" si="7"/>
        <v>1985</v>
      </c>
      <c r="B138" s="29">
        <f t="shared" si="8"/>
        <v>6</v>
      </c>
      <c r="C138" s="30">
        <v>2125.9609999999998</v>
      </c>
      <c r="D138" s="30">
        <v>2443.1999999999998</v>
      </c>
      <c r="F138" s="12">
        <v>2131.06754350251</v>
      </c>
      <c r="G138" s="12">
        <v>2437.0263015013602</v>
      </c>
      <c r="I138" s="30">
        <v>54.412999999999997</v>
      </c>
      <c r="K138" s="30">
        <f t="shared" si="6"/>
        <v>39.164676520362967</v>
      </c>
      <c r="L138" s="30">
        <f t="shared" si="6"/>
        <v>44.787574688059109</v>
      </c>
    </row>
    <row r="139" spans="1:12" x14ac:dyDescent="0.25">
      <c r="A139" s="29">
        <f t="shared" si="7"/>
        <v>1985</v>
      </c>
      <c r="B139" s="29">
        <f t="shared" si="8"/>
        <v>9</v>
      </c>
      <c r="C139" s="30">
        <v>2216.808</v>
      </c>
      <c r="D139" s="30">
        <v>2487.5720000000001</v>
      </c>
      <c r="F139" s="12">
        <v>2213.4278662615998</v>
      </c>
      <c r="G139" s="12">
        <v>2494.4007019058699</v>
      </c>
      <c r="I139" s="30">
        <v>54.741</v>
      </c>
      <c r="K139" s="30">
        <f t="shared" si="6"/>
        <v>40.434553008925661</v>
      </c>
      <c r="L139" s="30">
        <f t="shared" si="6"/>
        <v>45.567320690266342</v>
      </c>
    </row>
    <row r="140" spans="1:12" x14ac:dyDescent="0.25">
      <c r="A140" s="29">
        <f t="shared" si="7"/>
        <v>1985</v>
      </c>
      <c r="B140" s="29">
        <f t="shared" si="8"/>
        <v>12</v>
      </c>
      <c r="C140" s="30">
        <v>2329.7840000000001</v>
      </c>
      <c r="D140" s="30">
        <v>2571.9899999999998</v>
      </c>
      <c r="F140" s="12">
        <v>2313.2237969920202</v>
      </c>
      <c r="G140" s="12">
        <v>2569.48363448295</v>
      </c>
      <c r="I140" s="30">
        <v>55.046999999999997</v>
      </c>
      <c r="K140" s="30">
        <f t="shared" si="6"/>
        <v>42.022704179919344</v>
      </c>
      <c r="L140" s="30">
        <f t="shared" si="6"/>
        <v>46.677995794193144</v>
      </c>
    </row>
    <row r="141" spans="1:12" x14ac:dyDescent="0.25">
      <c r="A141" s="29">
        <f t="shared" si="7"/>
        <v>1986</v>
      </c>
      <c r="B141" s="29">
        <f t="shared" si="8"/>
        <v>3</v>
      </c>
      <c r="C141" s="30">
        <v>2353.4029999999998</v>
      </c>
      <c r="D141" s="30">
        <v>2634.0439999999999</v>
      </c>
      <c r="F141" s="12">
        <v>2368.52749422949</v>
      </c>
      <c r="G141" s="12">
        <v>2635.72305780535</v>
      </c>
      <c r="I141" s="30">
        <v>55.320999999999998</v>
      </c>
      <c r="K141" s="30">
        <f t="shared" si="6"/>
        <v>42.814256687866994</v>
      </c>
      <c r="L141" s="30">
        <f t="shared" si="6"/>
        <v>47.644168720835673</v>
      </c>
    </row>
    <row r="142" spans="1:12" x14ac:dyDescent="0.25">
      <c r="A142" s="29">
        <f t="shared" si="7"/>
        <v>1986</v>
      </c>
      <c r="B142" s="29">
        <f t="shared" si="8"/>
        <v>6</v>
      </c>
      <c r="C142" s="30">
        <v>2418.96</v>
      </c>
      <c r="D142" s="30">
        <v>2714.4290000000001</v>
      </c>
      <c r="F142" s="12">
        <v>2424.8953812028099</v>
      </c>
      <c r="G142" s="12">
        <v>2707.3178655413599</v>
      </c>
      <c r="I142" s="30">
        <v>55.530999999999999</v>
      </c>
      <c r="K142" s="30">
        <f t="shared" si="6"/>
        <v>43.667417860344848</v>
      </c>
      <c r="L142" s="30">
        <f t="shared" si="6"/>
        <v>48.753270525316665</v>
      </c>
    </row>
    <row r="143" spans="1:12" x14ac:dyDescent="0.25">
      <c r="A143" s="29">
        <f t="shared" si="7"/>
        <v>1986</v>
      </c>
      <c r="B143" s="29">
        <f t="shared" si="8"/>
        <v>9</v>
      </c>
      <c r="C143" s="30">
        <v>2505.5</v>
      </c>
      <c r="D143" s="30">
        <v>2776.1979999999999</v>
      </c>
      <c r="F143" s="12">
        <v>2499.9213703349201</v>
      </c>
      <c r="G143" s="12">
        <v>2784.8168901194399</v>
      </c>
      <c r="I143" s="30">
        <v>55.758000000000003</v>
      </c>
      <c r="K143" s="30">
        <f t="shared" si="6"/>
        <v>44.835205178358621</v>
      </c>
      <c r="L143" s="30">
        <f t="shared" si="6"/>
        <v>49.944705515252338</v>
      </c>
    </row>
    <row r="144" spans="1:12" x14ac:dyDescent="0.25">
      <c r="A144" s="29">
        <f t="shared" si="7"/>
        <v>1986</v>
      </c>
      <c r="B144" s="29">
        <f t="shared" si="8"/>
        <v>12</v>
      </c>
      <c r="C144" s="30">
        <v>2592.2919999999999</v>
      </c>
      <c r="D144" s="30">
        <v>2864.6819999999998</v>
      </c>
      <c r="F144" s="12">
        <v>2576.3542430691</v>
      </c>
      <c r="G144" s="12">
        <v>2862.0773484275401</v>
      </c>
      <c r="I144" s="30">
        <v>56.061999999999998</v>
      </c>
      <c r="K144" s="30">
        <f t="shared" si="6"/>
        <v>45.955446524724415</v>
      </c>
      <c r="L144" s="30">
        <f t="shared" si="6"/>
        <v>51.052002219463098</v>
      </c>
    </row>
    <row r="145" spans="1:12" x14ac:dyDescent="0.25">
      <c r="A145" s="29">
        <f t="shared" si="7"/>
        <v>1987</v>
      </c>
      <c r="B145" s="29">
        <f t="shared" si="8"/>
        <v>3</v>
      </c>
      <c r="C145" s="30">
        <v>2594.9929999999999</v>
      </c>
      <c r="D145" s="30">
        <v>2925.9839999999999</v>
      </c>
      <c r="F145" s="12">
        <v>2610.9752288311201</v>
      </c>
      <c r="G145" s="12">
        <v>2927.0611073700502</v>
      </c>
      <c r="I145" s="30">
        <v>56.417999999999999</v>
      </c>
      <c r="K145" s="30">
        <f t="shared" si="6"/>
        <v>46.279117105021804</v>
      </c>
      <c r="L145" s="30">
        <f t="shared" si="6"/>
        <v>51.881688598852321</v>
      </c>
    </row>
    <row r="146" spans="1:12" x14ac:dyDescent="0.25">
      <c r="A146" s="29">
        <f t="shared" si="7"/>
        <v>1987</v>
      </c>
      <c r="B146" s="29">
        <f t="shared" si="8"/>
        <v>6</v>
      </c>
      <c r="C146" s="30">
        <v>2687.3229999999999</v>
      </c>
      <c r="D146" s="30">
        <v>2987.413</v>
      </c>
      <c r="F146" s="12">
        <v>2693.0532731881099</v>
      </c>
      <c r="G146" s="12">
        <v>2979.6281209028998</v>
      </c>
      <c r="I146" s="30">
        <v>56.808999999999997</v>
      </c>
      <c r="K146" s="30">
        <f t="shared" si="6"/>
        <v>47.405398320479328</v>
      </c>
      <c r="L146" s="30">
        <f t="shared" si="6"/>
        <v>52.449930836714252</v>
      </c>
    </row>
    <row r="147" spans="1:12" x14ac:dyDescent="0.25">
      <c r="A147" s="29">
        <f t="shared" si="7"/>
        <v>1987</v>
      </c>
      <c r="B147" s="29">
        <f t="shared" si="8"/>
        <v>9</v>
      </c>
      <c r="C147" s="30">
        <v>2764.6860000000001</v>
      </c>
      <c r="D147" s="30">
        <v>3039.4430000000002</v>
      </c>
      <c r="F147" s="12">
        <v>2757.8068743914801</v>
      </c>
      <c r="G147" s="12">
        <v>3048.50742042601</v>
      </c>
      <c r="I147" s="30">
        <v>57.238999999999997</v>
      </c>
      <c r="K147" s="30">
        <f t="shared" si="6"/>
        <v>48.180556515513551</v>
      </c>
      <c r="L147" s="30">
        <f t="shared" si="6"/>
        <v>53.259271133772607</v>
      </c>
    </row>
    <row r="148" spans="1:12" x14ac:dyDescent="0.25">
      <c r="A148" s="29">
        <f t="shared" si="7"/>
        <v>1987</v>
      </c>
      <c r="B148" s="29">
        <f t="shared" si="8"/>
        <v>12</v>
      </c>
      <c r="C148" s="30">
        <v>2802.0140000000001</v>
      </c>
      <c r="D148" s="30">
        <v>3109.7759999999998</v>
      </c>
      <c r="F148" s="12">
        <v>2787.24600003156</v>
      </c>
      <c r="G148" s="12">
        <v>3108.3594227857102</v>
      </c>
      <c r="I148" s="30">
        <v>57.695</v>
      </c>
      <c r="K148" s="30">
        <f t="shared" si="6"/>
        <v>48.310009533435476</v>
      </c>
      <c r="L148" s="30">
        <f t="shared" si="6"/>
        <v>53.875715794881884</v>
      </c>
    </row>
    <row r="149" spans="1:12" x14ac:dyDescent="0.25">
      <c r="A149" s="29">
        <f t="shared" si="7"/>
        <v>1988</v>
      </c>
      <c r="B149" s="29">
        <f t="shared" si="8"/>
        <v>3</v>
      </c>
      <c r="C149" s="30">
        <v>2846.192</v>
      </c>
      <c r="D149" s="30">
        <v>3182.473</v>
      </c>
      <c r="F149" s="12">
        <v>2863.0086315508702</v>
      </c>
      <c r="G149" s="12">
        <v>3182.8082981254001</v>
      </c>
      <c r="I149" s="30">
        <v>58.146999999999998</v>
      </c>
      <c r="K149" s="30">
        <f t="shared" si="6"/>
        <v>49.237426377128145</v>
      </c>
      <c r="L149" s="30">
        <f t="shared" si="6"/>
        <v>54.737274461715998</v>
      </c>
    </row>
    <row r="150" spans="1:12" x14ac:dyDescent="0.25">
      <c r="A150" s="29">
        <f t="shared" si="7"/>
        <v>1988</v>
      </c>
      <c r="B150" s="29">
        <f t="shared" si="8"/>
        <v>6</v>
      </c>
      <c r="C150" s="30">
        <v>2930.9679999999998</v>
      </c>
      <c r="D150" s="30">
        <v>3266.5120000000002</v>
      </c>
      <c r="F150" s="12">
        <v>2935.6528397475299</v>
      </c>
      <c r="G150" s="12">
        <v>3258.0291206591301</v>
      </c>
      <c r="I150" s="30">
        <v>58.713000000000001</v>
      </c>
      <c r="K150" s="30">
        <f t="shared" si="6"/>
        <v>50.000048366588828</v>
      </c>
      <c r="L150" s="30">
        <f t="shared" si="6"/>
        <v>55.490762193366542</v>
      </c>
    </row>
    <row r="151" spans="1:12" x14ac:dyDescent="0.25">
      <c r="A151" s="29">
        <f t="shared" si="7"/>
        <v>1988</v>
      </c>
      <c r="B151" s="29">
        <f t="shared" si="8"/>
        <v>9</v>
      </c>
      <c r="C151" s="30">
        <v>3010.8939999999998</v>
      </c>
      <c r="D151" s="30">
        <v>3322.7570000000001</v>
      </c>
      <c r="F151" s="12">
        <v>3003.2717599101502</v>
      </c>
      <c r="G151" s="12">
        <v>3331.0849932957099</v>
      </c>
      <c r="I151" s="30">
        <v>59.414999999999999</v>
      </c>
      <c r="K151" s="30">
        <f t="shared" si="6"/>
        <v>50.547366151816043</v>
      </c>
      <c r="L151" s="30">
        <f t="shared" si="6"/>
        <v>56.064714184897923</v>
      </c>
    </row>
    <row r="152" spans="1:12" x14ac:dyDescent="0.25">
      <c r="A152" s="29">
        <f t="shared" si="7"/>
        <v>1988</v>
      </c>
      <c r="B152" s="29">
        <f t="shared" si="8"/>
        <v>12</v>
      </c>
      <c r="C152" s="30">
        <v>3084.1610000000001</v>
      </c>
      <c r="D152" s="30">
        <v>3407.1489999999999</v>
      </c>
      <c r="F152" s="12">
        <v>3070.96674287617</v>
      </c>
      <c r="G152" s="12">
        <v>3408.4132300558999</v>
      </c>
      <c r="I152" s="30">
        <v>59.929000000000002</v>
      </c>
      <c r="K152" s="30">
        <f t="shared" si="6"/>
        <v>51.243417091494436</v>
      </c>
      <c r="L152" s="30">
        <f t="shared" si="6"/>
        <v>56.874188290408647</v>
      </c>
    </row>
    <row r="153" spans="1:12" x14ac:dyDescent="0.25">
      <c r="A153" s="29">
        <f t="shared" si="7"/>
        <v>1989</v>
      </c>
      <c r="B153" s="29">
        <f t="shared" si="8"/>
        <v>3</v>
      </c>
      <c r="C153" s="30">
        <v>3124.2170000000001</v>
      </c>
      <c r="D153" s="30">
        <v>3477.4270000000001</v>
      </c>
      <c r="F153" s="12">
        <v>3140.6102137756902</v>
      </c>
      <c r="G153" s="12">
        <v>3476.81374654312</v>
      </c>
      <c r="I153" s="30">
        <v>60.552999999999997</v>
      </c>
      <c r="K153" s="30">
        <f t="shared" si="6"/>
        <v>51.865476752195441</v>
      </c>
      <c r="L153" s="30">
        <f t="shared" si="6"/>
        <v>57.417696010818958</v>
      </c>
    </row>
    <row r="154" spans="1:12" x14ac:dyDescent="0.25">
      <c r="A154" s="29">
        <f t="shared" si="7"/>
        <v>1989</v>
      </c>
      <c r="B154" s="29">
        <f t="shared" si="8"/>
        <v>6</v>
      </c>
      <c r="C154" s="30">
        <v>3207.88</v>
      </c>
      <c r="D154" s="30">
        <v>3554.777</v>
      </c>
      <c r="F154" s="12">
        <v>3211.7385579463898</v>
      </c>
      <c r="G154" s="12">
        <v>3545.4508962392401</v>
      </c>
      <c r="I154" s="30">
        <v>61.198</v>
      </c>
      <c r="K154" s="30">
        <f t="shared" si="6"/>
        <v>52.481103270472722</v>
      </c>
      <c r="L154" s="30">
        <f t="shared" si="6"/>
        <v>57.934097458074447</v>
      </c>
    </row>
    <row r="155" spans="1:12" x14ac:dyDescent="0.25">
      <c r="A155" s="29">
        <f t="shared" si="7"/>
        <v>1989</v>
      </c>
      <c r="B155" s="29">
        <f t="shared" si="8"/>
        <v>9</v>
      </c>
      <c r="C155" s="30">
        <v>3287.453</v>
      </c>
      <c r="D155" s="30">
        <v>3586.7080000000001</v>
      </c>
      <c r="F155" s="12">
        <v>3280.45174992593</v>
      </c>
      <c r="G155" s="12">
        <v>3593.6038825865799</v>
      </c>
      <c r="I155" s="30">
        <v>61.645000000000003</v>
      </c>
      <c r="K155" s="30">
        <f t="shared" si="6"/>
        <v>53.215212100347635</v>
      </c>
      <c r="L155" s="30">
        <f t="shared" si="6"/>
        <v>58.295139631544806</v>
      </c>
    </row>
    <row r="156" spans="1:12" x14ac:dyDescent="0.25">
      <c r="A156" s="29">
        <f t="shared" si="7"/>
        <v>1989</v>
      </c>
      <c r="B156" s="29">
        <f t="shared" si="8"/>
        <v>12</v>
      </c>
      <c r="C156" s="30">
        <v>3365.6030000000001</v>
      </c>
      <c r="D156" s="30">
        <v>3645.415</v>
      </c>
      <c r="F156" s="12">
        <v>3352.8511709057102</v>
      </c>
      <c r="G156" s="12">
        <v>3649.7479970603499</v>
      </c>
      <c r="I156" s="30">
        <v>62.084000000000003</v>
      </c>
      <c r="K156" s="30">
        <f t="shared" si="6"/>
        <v>54.005076523833999</v>
      </c>
      <c r="L156" s="30">
        <f t="shared" si="6"/>
        <v>58.787255928425196</v>
      </c>
    </row>
    <row r="157" spans="1:12" x14ac:dyDescent="0.25">
      <c r="A157" s="29">
        <f t="shared" si="7"/>
        <v>1990</v>
      </c>
      <c r="B157" s="29">
        <f t="shared" si="8"/>
        <v>3</v>
      </c>
      <c r="C157" s="30">
        <v>3430.8829999999998</v>
      </c>
      <c r="D157" s="30">
        <v>3705.6489999999999</v>
      </c>
      <c r="F157" s="12">
        <v>3446.3341866123101</v>
      </c>
      <c r="G157" s="12">
        <v>3704.6047574971499</v>
      </c>
      <c r="I157" s="30">
        <v>62.753999999999998</v>
      </c>
      <c r="K157" s="30">
        <f t="shared" si="6"/>
        <v>54.918159585242535</v>
      </c>
      <c r="L157" s="30">
        <f t="shared" si="6"/>
        <v>59.033762907498328</v>
      </c>
    </row>
    <row r="158" spans="1:12" x14ac:dyDescent="0.25">
      <c r="A158" s="29">
        <f t="shared" si="7"/>
        <v>1990</v>
      </c>
      <c r="B158" s="29">
        <f t="shared" si="8"/>
        <v>6</v>
      </c>
      <c r="C158" s="30">
        <v>3500.7</v>
      </c>
      <c r="D158" s="30">
        <v>3746.1750000000002</v>
      </c>
      <c r="F158" s="12">
        <v>3504.75564463415</v>
      </c>
      <c r="G158" s="12">
        <v>3735.6319536605702</v>
      </c>
      <c r="I158" s="30">
        <v>63.457000000000001</v>
      </c>
      <c r="K158" s="30">
        <f t="shared" si="6"/>
        <v>55.230402392709237</v>
      </c>
      <c r="L158" s="30">
        <f t="shared" si="6"/>
        <v>58.868713517193846</v>
      </c>
    </row>
    <row r="159" spans="1:12" x14ac:dyDescent="0.25">
      <c r="A159" s="29">
        <f t="shared" si="7"/>
        <v>1990</v>
      </c>
      <c r="B159" s="29">
        <f t="shared" si="8"/>
        <v>9</v>
      </c>
      <c r="C159" s="30">
        <v>3561.13</v>
      </c>
      <c r="D159" s="30">
        <v>3766.5140000000001</v>
      </c>
      <c r="F159" s="12">
        <v>3555.83098995305</v>
      </c>
      <c r="G159" s="12">
        <v>3771.80469293021</v>
      </c>
      <c r="I159" s="30">
        <v>64.001000000000005</v>
      </c>
      <c r="K159" s="30">
        <f t="shared" si="6"/>
        <v>55.558991108780326</v>
      </c>
      <c r="L159" s="30">
        <f t="shared" si="6"/>
        <v>58.933527490667487</v>
      </c>
    </row>
    <row r="160" spans="1:12" x14ac:dyDescent="0.25">
      <c r="A160" s="29">
        <f t="shared" si="7"/>
        <v>1990</v>
      </c>
      <c r="B160" s="29">
        <f t="shared" si="8"/>
        <v>12</v>
      </c>
      <c r="C160" s="30">
        <v>3624.0189999999998</v>
      </c>
      <c r="D160" s="30">
        <v>3775.9059999999999</v>
      </c>
      <c r="F160" s="12">
        <v>3609.6760650758001</v>
      </c>
      <c r="G160" s="12">
        <v>3783.6586442456201</v>
      </c>
      <c r="I160" s="30">
        <v>64.477000000000004</v>
      </c>
      <c r="K160" s="30">
        <f t="shared" si="6"/>
        <v>55.983933264199635</v>
      </c>
      <c r="L160" s="30">
        <f t="shared" si="6"/>
        <v>58.682299800636194</v>
      </c>
    </row>
    <row r="161" spans="1:12" x14ac:dyDescent="0.25">
      <c r="A161" s="29">
        <f t="shared" si="7"/>
        <v>1991</v>
      </c>
      <c r="B161" s="29">
        <f t="shared" si="8"/>
        <v>3</v>
      </c>
      <c r="C161" s="30">
        <v>3647.5650000000001</v>
      </c>
      <c r="D161" s="30">
        <v>3761.826</v>
      </c>
      <c r="F161" s="12">
        <v>3661.81519358065</v>
      </c>
      <c r="G161" s="12">
        <v>3759.88383540224</v>
      </c>
      <c r="I161" s="30">
        <v>65.108999999999995</v>
      </c>
      <c r="K161" s="30">
        <f t="shared" si="6"/>
        <v>56.24130601883995</v>
      </c>
      <c r="L161" s="30">
        <f t="shared" si="6"/>
        <v>57.747528535259953</v>
      </c>
    </row>
    <row r="162" spans="1:12" x14ac:dyDescent="0.25">
      <c r="A162" s="29">
        <f t="shared" si="7"/>
        <v>1991</v>
      </c>
      <c r="B162" s="29">
        <f t="shared" si="8"/>
        <v>6</v>
      </c>
      <c r="C162" s="30">
        <v>3710.694</v>
      </c>
      <c r="D162" s="30">
        <v>3768.1460000000002</v>
      </c>
      <c r="F162" s="12">
        <v>3716.2294324402401</v>
      </c>
      <c r="G162" s="12">
        <v>3757.2985061295499</v>
      </c>
      <c r="I162" s="30">
        <v>65.587000000000003</v>
      </c>
      <c r="K162" s="30">
        <f t="shared" si="6"/>
        <v>56.661067474350709</v>
      </c>
      <c r="L162" s="30">
        <f t="shared" si="6"/>
        <v>57.287244516894347</v>
      </c>
    </row>
    <row r="163" spans="1:12" x14ac:dyDescent="0.25">
      <c r="A163" s="29">
        <f t="shared" si="7"/>
        <v>1991</v>
      </c>
      <c r="B163" s="29">
        <f t="shared" si="8"/>
        <v>9</v>
      </c>
      <c r="C163" s="30">
        <v>3750.6289999999999</v>
      </c>
      <c r="D163" s="30">
        <v>3730.4659999999999</v>
      </c>
      <c r="F163" s="12">
        <v>3747.3859147602402</v>
      </c>
      <c r="G163" s="12">
        <v>3733.9239573082</v>
      </c>
      <c r="I163" s="30">
        <v>66.099000000000004</v>
      </c>
      <c r="K163" s="30">
        <f t="shared" si="6"/>
        <v>56.693534164817017</v>
      </c>
      <c r="L163" s="30">
        <f t="shared" si="6"/>
        <v>56.489870607848829</v>
      </c>
    </row>
    <row r="164" spans="1:12" x14ac:dyDescent="0.25">
      <c r="A164" s="29">
        <f t="shared" si="7"/>
        <v>1991</v>
      </c>
      <c r="B164" s="29">
        <f t="shared" si="8"/>
        <v>12</v>
      </c>
      <c r="C164" s="30">
        <v>3832.1410000000001</v>
      </c>
      <c r="D164" s="30">
        <v>3688.6030000000001</v>
      </c>
      <c r="F164" s="12">
        <v>3814.1021648843298</v>
      </c>
      <c r="G164" s="12">
        <v>3698.6347213467402</v>
      </c>
      <c r="I164" s="30">
        <v>66.492000000000004</v>
      </c>
      <c r="K164" s="30">
        <f t="shared" si="6"/>
        <v>57.361820442825142</v>
      </c>
      <c r="L164" s="30">
        <f t="shared" si="6"/>
        <v>55.625258998777895</v>
      </c>
    </row>
    <row r="165" spans="1:12" x14ac:dyDescent="0.25">
      <c r="A165" s="29">
        <f t="shared" si="7"/>
        <v>1992</v>
      </c>
      <c r="B165" s="29">
        <f t="shared" si="8"/>
        <v>3</v>
      </c>
      <c r="C165" s="30">
        <v>3850.9250000000002</v>
      </c>
      <c r="D165" s="30">
        <v>3701.5920000000001</v>
      </c>
      <c r="F165" s="12">
        <v>3865.6532014184099</v>
      </c>
      <c r="G165" s="12">
        <v>3699.43658228309</v>
      </c>
      <c r="I165" s="30">
        <v>66.739000000000004</v>
      </c>
      <c r="K165" s="30">
        <f t="shared" si="6"/>
        <v>57.921952702593828</v>
      </c>
      <c r="L165" s="30">
        <f t="shared" si="6"/>
        <v>55.431405659106218</v>
      </c>
    </row>
    <row r="166" spans="1:12" x14ac:dyDescent="0.25">
      <c r="A166" s="29">
        <f t="shared" si="7"/>
        <v>1992</v>
      </c>
      <c r="B166" s="29">
        <f t="shared" si="8"/>
        <v>6</v>
      </c>
      <c r="C166" s="30">
        <v>3893.4609999999998</v>
      </c>
      <c r="D166" s="30">
        <v>3700.5079999999998</v>
      </c>
      <c r="F166" s="12">
        <v>3900.9318081879201</v>
      </c>
      <c r="G166" s="12">
        <v>3689.1174729677</v>
      </c>
      <c r="I166" s="30">
        <v>67.14</v>
      </c>
      <c r="K166" s="30">
        <f t="shared" si="6"/>
        <v>58.101456779683048</v>
      </c>
      <c r="L166" s="30">
        <f t="shared" si="6"/>
        <v>54.946640943814415</v>
      </c>
    </row>
    <row r="167" spans="1:12" x14ac:dyDescent="0.25">
      <c r="A167" s="29">
        <f t="shared" si="7"/>
        <v>1992</v>
      </c>
      <c r="B167" s="29">
        <f t="shared" si="8"/>
        <v>9</v>
      </c>
      <c r="C167" s="30">
        <v>3959.68</v>
      </c>
      <c r="D167" s="30">
        <v>3688.614</v>
      </c>
      <c r="F167" s="12">
        <v>3956.8497414686399</v>
      </c>
      <c r="G167" s="12">
        <v>3690.9291486419802</v>
      </c>
      <c r="I167" s="30">
        <v>67.468000000000004</v>
      </c>
      <c r="K167" s="30">
        <f t="shared" si="6"/>
        <v>58.647799571183967</v>
      </c>
      <c r="L167" s="30">
        <f t="shared" si="6"/>
        <v>54.706366701873186</v>
      </c>
    </row>
    <row r="168" spans="1:12" x14ac:dyDescent="0.25">
      <c r="A168" s="29">
        <f t="shared" si="7"/>
        <v>1992</v>
      </c>
      <c r="B168" s="29">
        <f t="shared" si="8"/>
        <v>12</v>
      </c>
      <c r="C168" s="30">
        <v>4031.2139999999999</v>
      </c>
      <c r="D168" s="30">
        <v>3680.5129999999999</v>
      </c>
      <c r="F168" s="12">
        <v>4010.51272614037</v>
      </c>
      <c r="G168" s="12">
        <v>3692.4482694552398</v>
      </c>
      <c r="I168" s="30">
        <v>67.932000000000002</v>
      </c>
      <c r="K168" s="30">
        <f t="shared" si="6"/>
        <v>59.037165491084757</v>
      </c>
      <c r="L168" s="30">
        <f t="shared" si="6"/>
        <v>54.355064909839832</v>
      </c>
    </row>
    <row r="169" spans="1:12" x14ac:dyDescent="0.25">
      <c r="A169" s="29">
        <f t="shared" si="7"/>
        <v>1993</v>
      </c>
      <c r="B169" s="29">
        <f t="shared" si="8"/>
        <v>3</v>
      </c>
      <c r="C169" s="30">
        <v>4036.7240000000002</v>
      </c>
      <c r="D169" s="30">
        <v>3712.7489999999998</v>
      </c>
      <c r="F169" s="12">
        <v>4051.9516652126599</v>
      </c>
      <c r="G169" s="12">
        <v>3710.41745455111</v>
      </c>
      <c r="I169" s="30">
        <v>68.313000000000002</v>
      </c>
      <c r="K169" s="30">
        <f t="shared" si="6"/>
        <v>59.314503318733763</v>
      </c>
      <c r="L169" s="30">
        <f t="shared" si="6"/>
        <v>54.31495402853205</v>
      </c>
    </row>
    <row r="170" spans="1:12" x14ac:dyDescent="0.25">
      <c r="A170" s="29">
        <f t="shared" si="7"/>
        <v>1993</v>
      </c>
      <c r="B170" s="29">
        <f t="shared" si="8"/>
        <v>6</v>
      </c>
      <c r="C170" s="30">
        <v>4102.4840000000004</v>
      </c>
      <c r="D170" s="30">
        <v>3754.2739999999999</v>
      </c>
      <c r="F170" s="12">
        <v>4111.8506847612398</v>
      </c>
      <c r="G170" s="12">
        <v>3742.1520390129699</v>
      </c>
      <c r="I170" s="30">
        <v>68.718999999999994</v>
      </c>
      <c r="K170" s="30">
        <f t="shared" si="6"/>
        <v>59.835717701963652</v>
      </c>
      <c r="L170" s="30">
        <f t="shared" si="6"/>
        <v>54.455857026629758</v>
      </c>
    </row>
    <row r="171" spans="1:12" x14ac:dyDescent="0.25">
      <c r="A171" s="29">
        <f t="shared" si="7"/>
        <v>1993</v>
      </c>
      <c r="B171" s="29">
        <f t="shared" si="8"/>
        <v>9</v>
      </c>
      <c r="C171" s="30">
        <v>4186.8490000000002</v>
      </c>
      <c r="D171" s="30">
        <v>3776.2220000000002</v>
      </c>
      <c r="F171" s="12">
        <v>4183.6617294296202</v>
      </c>
      <c r="G171" s="12">
        <v>3777.7472059411898</v>
      </c>
      <c r="I171" s="30">
        <v>69.128</v>
      </c>
      <c r="K171" s="30">
        <f t="shared" si="6"/>
        <v>60.520508758095417</v>
      </c>
      <c r="L171" s="30">
        <f t="shared" si="6"/>
        <v>54.648582425951709</v>
      </c>
    </row>
    <row r="172" spans="1:12" x14ac:dyDescent="0.25">
      <c r="A172" s="29">
        <f t="shared" si="7"/>
        <v>1993</v>
      </c>
      <c r="B172" s="29">
        <f t="shared" si="8"/>
        <v>12</v>
      </c>
      <c r="C172" s="30">
        <v>4278.4059999999999</v>
      </c>
      <c r="D172" s="30">
        <v>3805.5329999999999</v>
      </c>
      <c r="F172" s="12">
        <v>4255.3465778423297</v>
      </c>
      <c r="G172" s="12">
        <v>3818.9361117419899</v>
      </c>
      <c r="I172" s="30">
        <v>69.504999999999995</v>
      </c>
      <c r="K172" s="30">
        <f t="shared" si="6"/>
        <v>61.223603738469606</v>
      </c>
      <c r="L172" s="30">
        <f t="shared" si="6"/>
        <v>54.944768171239339</v>
      </c>
    </row>
    <row r="173" spans="1:12" x14ac:dyDescent="0.25">
      <c r="A173" s="29">
        <f t="shared" si="7"/>
        <v>1994</v>
      </c>
      <c r="B173" s="29">
        <f t="shared" si="8"/>
        <v>3</v>
      </c>
      <c r="C173" s="30">
        <v>4309.058</v>
      </c>
      <c r="D173" s="30">
        <v>3880.252</v>
      </c>
      <c r="F173" s="12">
        <v>4325.8210585728802</v>
      </c>
      <c r="G173" s="12">
        <v>3878.2881704817901</v>
      </c>
      <c r="I173" s="30">
        <v>69.837000000000003</v>
      </c>
      <c r="K173" s="30">
        <f t="shared" si="6"/>
        <v>61.941679318597309</v>
      </c>
      <c r="L173" s="30">
        <f t="shared" si="6"/>
        <v>55.533430280249583</v>
      </c>
    </row>
    <row r="174" spans="1:12" x14ac:dyDescent="0.25">
      <c r="A174" s="29">
        <f t="shared" si="7"/>
        <v>1994</v>
      </c>
      <c r="B174" s="29">
        <f t="shared" si="8"/>
        <v>6</v>
      </c>
      <c r="C174" s="30">
        <v>4392.83</v>
      </c>
      <c r="D174" s="30">
        <v>3931.3649999999998</v>
      </c>
      <c r="F174" s="12">
        <v>4403.6345167381796</v>
      </c>
      <c r="G174" s="12">
        <v>3918.04574739392</v>
      </c>
      <c r="I174" s="30">
        <v>70.174000000000007</v>
      </c>
      <c r="K174" s="30">
        <f t="shared" si="6"/>
        <v>62.753078301624235</v>
      </c>
      <c r="L174" s="30">
        <f t="shared" si="6"/>
        <v>55.833296482941257</v>
      </c>
    </row>
    <row r="175" spans="1:12" x14ac:dyDescent="0.25">
      <c r="A175" s="29">
        <f t="shared" si="7"/>
        <v>1994</v>
      </c>
      <c r="B175" s="29">
        <f t="shared" si="8"/>
        <v>9</v>
      </c>
      <c r="C175" s="30">
        <v>4480.2939999999999</v>
      </c>
      <c r="D175" s="30">
        <v>3968.0120000000002</v>
      </c>
      <c r="F175" s="12">
        <v>4475.4951669708098</v>
      </c>
      <c r="G175" s="12">
        <v>3968.8969541971601</v>
      </c>
      <c r="I175" s="30">
        <v>70.576999999999998</v>
      </c>
      <c r="K175" s="30">
        <f t="shared" si="6"/>
        <v>63.412941425263327</v>
      </c>
      <c r="L175" s="30">
        <f t="shared" si="6"/>
        <v>56.234990920514619</v>
      </c>
    </row>
    <row r="176" spans="1:12" x14ac:dyDescent="0.25">
      <c r="A176" s="29">
        <f t="shared" si="7"/>
        <v>1994</v>
      </c>
      <c r="B176" s="29">
        <f t="shared" si="8"/>
        <v>12</v>
      </c>
      <c r="C176" s="30">
        <v>4599.0379999999996</v>
      </c>
      <c r="D176" s="30">
        <v>4017.337</v>
      </c>
      <c r="F176" s="12">
        <v>4575.2535061500803</v>
      </c>
      <c r="G176" s="12">
        <v>4032.2741305531799</v>
      </c>
      <c r="I176" s="30">
        <v>70.959999999999994</v>
      </c>
      <c r="K176" s="30">
        <f t="shared" si="6"/>
        <v>64.476515024662916</v>
      </c>
      <c r="L176" s="30">
        <f t="shared" si="6"/>
        <v>56.824607251313139</v>
      </c>
    </row>
    <row r="177" spans="1:12" x14ac:dyDescent="0.25">
      <c r="A177" s="29">
        <f t="shared" si="7"/>
        <v>1995</v>
      </c>
      <c r="B177" s="29">
        <f t="shared" si="8"/>
        <v>3</v>
      </c>
      <c r="C177" s="30">
        <v>4626.1750000000002</v>
      </c>
      <c r="D177" s="30">
        <v>4096.8519999999999</v>
      </c>
      <c r="F177" s="12">
        <v>4644.3047431187397</v>
      </c>
      <c r="G177" s="12">
        <v>4095.0303240267799</v>
      </c>
      <c r="I177" s="30">
        <v>71.343999999999994</v>
      </c>
      <c r="K177" s="30">
        <f t="shared" si="6"/>
        <v>65.097341656183275</v>
      </c>
      <c r="L177" s="30">
        <f t="shared" si="6"/>
        <v>57.398384223295302</v>
      </c>
    </row>
    <row r="178" spans="1:12" x14ac:dyDescent="0.25">
      <c r="A178" s="29">
        <f t="shared" si="7"/>
        <v>1995</v>
      </c>
      <c r="B178" s="29">
        <f t="shared" si="8"/>
        <v>6</v>
      </c>
      <c r="C178" s="30">
        <v>4715.2870000000003</v>
      </c>
      <c r="D178" s="30">
        <v>4176.9889999999996</v>
      </c>
      <c r="F178" s="12">
        <v>4726.5162958851097</v>
      </c>
      <c r="G178" s="12">
        <v>4162.7626729843096</v>
      </c>
      <c r="I178" s="30">
        <v>71.686999999999998</v>
      </c>
      <c r="K178" s="30">
        <f t="shared" si="6"/>
        <v>65.932683692791016</v>
      </c>
      <c r="L178" s="30">
        <f t="shared" si="6"/>
        <v>58.068585280236441</v>
      </c>
    </row>
    <row r="179" spans="1:12" x14ac:dyDescent="0.25">
      <c r="A179" s="29">
        <f t="shared" si="7"/>
        <v>1995</v>
      </c>
      <c r="B179" s="29">
        <f t="shared" si="8"/>
        <v>9</v>
      </c>
      <c r="C179" s="30">
        <v>4825.9120000000003</v>
      </c>
      <c r="D179" s="30">
        <v>4210.2610000000004</v>
      </c>
      <c r="F179" s="12">
        <v>4819.6018996801204</v>
      </c>
      <c r="G179" s="12">
        <v>4210.5220019815197</v>
      </c>
      <c r="I179" s="30">
        <v>72.040000000000006</v>
      </c>
      <c r="K179" s="30">
        <f t="shared" si="6"/>
        <v>66.901747635759577</v>
      </c>
      <c r="L179" s="30">
        <f t="shared" si="6"/>
        <v>58.447001693247074</v>
      </c>
    </row>
    <row r="180" spans="1:12" x14ac:dyDescent="0.25">
      <c r="A180" s="29">
        <f t="shared" si="7"/>
        <v>1995</v>
      </c>
      <c r="B180" s="29">
        <f t="shared" si="8"/>
        <v>12</v>
      </c>
      <c r="C180" s="30">
        <v>4917.7039999999997</v>
      </c>
      <c r="D180" s="30">
        <v>4269.8620000000001</v>
      </c>
      <c r="F180" s="12">
        <v>4893.9480866840004</v>
      </c>
      <c r="G180" s="12">
        <v>4285.9171237886103</v>
      </c>
      <c r="I180" s="30">
        <v>72.387</v>
      </c>
      <c r="K180" s="30">
        <f t="shared" si="6"/>
        <v>67.60810762545762</v>
      </c>
      <c r="L180" s="30">
        <f t="shared" si="6"/>
        <v>59.208381667821712</v>
      </c>
    </row>
    <row r="181" spans="1:12" x14ac:dyDescent="0.25">
      <c r="A181" s="29">
        <f t="shared" si="7"/>
        <v>1996</v>
      </c>
      <c r="B181" s="29">
        <f t="shared" si="8"/>
        <v>3</v>
      </c>
      <c r="C181" s="30">
        <v>4986.0879999999997</v>
      </c>
      <c r="D181" s="30">
        <v>4329.8370000000004</v>
      </c>
      <c r="F181" s="12">
        <v>5005.8568771774899</v>
      </c>
      <c r="G181" s="12">
        <v>4328.3476523664904</v>
      </c>
      <c r="I181" s="30">
        <v>72.736000000000004</v>
      </c>
      <c r="K181" s="30">
        <f t="shared" si="6"/>
        <v>68.822273388383877</v>
      </c>
      <c r="L181" s="30">
        <f t="shared" si="6"/>
        <v>59.50763930332284</v>
      </c>
    </row>
    <row r="182" spans="1:12" x14ac:dyDescent="0.25">
      <c r="A182" s="29">
        <f t="shared" si="7"/>
        <v>1996</v>
      </c>
      <c r="B182" s="29">
        <f t="shared" si="8"/>
        <v>6</v>
      </c>
      <c r="C182" s="30">
        <v>5083.9539999999997</v>
      </c>
      <c r="D182" s="30">
        <v>4407.0860000000002</v>
      </c>
      <c r="F182" s="12">
        <v>5095.0156819961803</v>
      </c>
      <c r="G182" s="12">
        <v>4392.1999460608004</v>
      </c>
      <c r="I182" s="30">
        <v>73.037000000000006</v>
      </c>
      <c r="K182" s="30">
        <f t="shared" si="6"/>
        <v>69.759377876914172</v>
      </c>
      <c r="L182" s="30">
        <f t="shared" si="6"/>
        <v>60.136642332801181</v>
      </c>
    </row>
    <row r="183" spans="1:12" x14ac:dyDescent="0.25">
      <c r="A183" s="29">
        <f t="shared" si="7"/>
        <v>1996</v>
      </c>
      <c r="B183" s="29">
        <f t="shared" si="8"/>
        <v>9</v>
      </c>
      <c r="C183" s="30">
        <v>5179.8530000000001</v>
      </c>
      <c r="D183" s="30">
        <v>4455.174</v>
      </c>
      <c r="F183" s="12">
        <v>5171.7364205585</v>
      </c>
      <c r="G183" s="12">
        <v>4455.0184945760202</v>
      </c>
      <c r="I183" s="30">
        <v>73.275999999999996</v>
      </c>
      <c r="K183" s="30">
        <f t="shared" si="6"/>
        <v>70.578858296829793</v>
      </c>
      <c r="L183" s="30">
        <f t="shared" si="6"/>
        <v>60.79778501250096</v>
      </c>
    </row>
    <row r="184" spans="1:12" x14ac:dyDescent="0.25">
      <c r="A184" s="29">
        <f t="shared" si="7"/>
        <v>1996</v>
      </c>
      <c r="B184" s="29">
        <f t="shared" si="8"/>
        <v>12</v>
      </c>
      <c r="C184" s="30">
        <v>5277.1840000000002</v>
      </c>
      <c r="D184" s="30">
        <v>4489.9669999999996</v>
      </c>
      <c r="F184" s="12">
        <v>5254.5069789002</v>
      </c>
      <c r="G184" s="12">
        <v>4506.5094658747303</v>
      </c>
      <c r="I184" s="30">
        <v>73.668000000000006</v>
      </c>
      <c r="K184" s="30">
        <f t="shared" si="6"/>
        <v>71.326858050988207</v>
      </c>
      <c r="L184" s="30">
        <f t="shared" si="6"/>
        <v>61.173229433060897</v>
      </c>
    </row>
    <row r="185" spans="1:12" x14ac:dyDescent="0.25">
      <c r="A185" s="29">
        <f t="shared" si="7"/>
        <v>1997</v>
      </c>
      <c r="B185" s="29">
        <f t="shared" si="8"/>
        <v>3</v>
      </c>
      <c r="C185" s="30">
        <v>5316.6019999999999</v>
      </c>
      <c r="D185" s="30">
        <v>4576.8069999999998</v>
      </c>
      <c r="F185" s="12">
        <v>5336.9331865676104</v>
      </c>
      <c r="G185" s="12">
        <v>4575.8396072453197</v>
      </c>
      <c r="I185" s="30">
        <v>74.106999999999999</v>
      </c>
      <c r="K185" s="30">
        <f t="shared" si="6"/>
        <v>72.016586645898641</v>
      </c>
      <c r="L185" s="30">
        <f t="shared" si="6"/>
        <v>61.746388428155498</v>
      </c>
    </row>
    <row r="186" spans="1:12" x14ac:dyDescent="0.25">
      <c r="A186" s="29">
        <f t="shared" si="7"/>
        <v>1997</v>
      </c>
      <c r="B186" s="29">
        <f t="shared" si="8"/>
        <v>6</v>
      </c>
      <c r="C186" s="30">
        <v>5410.4250000000002</v>
      </c>
      <c r="D186" s="30">
        <v>4670.8779999999997</v>
      </c>
      <c r="F186" s="12">
        <v>5421.4899987765002</v>
      </c>
      <c r="G186" s="12">
        <v>4655.19250827002</v>
      </c>
      <c r="I186" s="30">
        <v>74.257000000000005</v>
      </c>
      <c r="K186" s="30">
        <f t="shared" si="6"/>
        <v>73.009817239809038</v>
      </c>
      <c r="L186" s="30">
        <f t="shared" si="6"/>
        <v>62.690285202338089</v>
      </c>
    </row>
    <row r="187" spans="1:12" x14ac:dyDescent="0.25">
      <c r="A187" s="29">
        <f t="shared" si="7"/>
        <v>1997</v>
      </c>
      <c r="B187" s="29">
        <f t="shared" si="8"/>
        <v>9</v>
      </c>
      <c r="C187" s="30">
        <v>5528.857</v>
      </c>
      <c r="D187" s="30">
        <v>4775.7179999999998</v>
      </c>
      <c r="F187" s="12">
        <v>5519.2056075234896</v>
      </c>
      <c r="G187" s="12">
        <v>4775.7823311198899</v>
      </c>
      <c r="I187" s="30">
        <v>74.578999999999994</v>
      </c>
      <c r="K187" s="30">
        <f t="shared" si="6"/>
        <v>74.004821833538799</v>
      </c>
      <c r="L187" s="30">
        <f t="shared" si="6"/>
        <v>64.036556284207222</v>
      </c>
    </row>
    <row r="188" spans="1:12" x14ac:dyDescent="0.25">
      <c r="A188" s="29">
        <f t="shared" si="7"/>
        <v>1997</v>
      </c>
      <c r="B188" s="29">
        <f t="shared" si="8"/>
        <v>12</v>
      </c>
      <c r="C188" s="30">
        <v>5622.7049999999999</v>
      </c>
      <c r="D188" s="30">
        <v>4869.2079999999996</v>
      </c>
      <c r="F188" s="12">
        <v>5600.1124761095398</v>
      </c>
      <c r="G188" s="12">
        <v>4885.5420824993798</v>
      </c>
      <c r="I188" s="30">
        <v>74.823999999999998</v>
      </c>
      <c r="K188" s="30">
        <f t="shared" si="6"/>
        <v>74.843799798320589</v>
      </c>
      <c r="L188" s="30">
        <f t="shared" si="6"/>
        <v>65.293783846083883</v>
      </c>
    </row>
    <row r="189" spans="1:12" x14ac:dyDescent="0.25">
      <c r="A189" s="29">
        <f t="shared" si="7"/>
        <v>1998</v>
      </c>
      <c r="B189" s="29">
        <f t="shared" si="8"/>
        <v>3</v>
      </c>
      <c r="C189" s="30">
        <v>5677.6679999999997</v>
      </c>
      <c r="D189" s="30">
        <v>5023.2700000000004</v>
      </c>
      <c r="F189" s="12">
        <v>5699.8202473966303</v>
      </c>
      <c r="G189" s="12">
        <v>5023.3280556341897</v>
      </c>
      <c r="I189" s="30">
        <v>74.933000000000007</v>
      </c>
      <c r="K189" s="30">
        <f t="shared" si="6"/>
        <v>76.065555194595575</v>
      </c>
      <c r="L189" s="30">
        <f t="shared" si="6"/>
        <v>67.037594326053792</v>
      </c>
    </row>
    <row r="190" spans="1:12" x14ac:dyDescent="0.25">
      <c r="A190" s="29">
        <f t="shared" si="7"/>
        <v>1998</v>
      </c>
      <c r="B190" s="29">
        <f t="shared" si="8"/>
        <v>6</v>
      </c>
      <c r="C190" s="30">
        <v>5815.7759999999998</v>
      </c>
      <c r="D190" s="30">
        <v>5184.6310000000003</v>
      </c>
      <c r="F190" s="12">
        <v>5827.1184271367101</v>
      </c>
      <c r="G190" s="12">
        <v>5167.7584132476004</v>
      </c>
      <c r="I190" s="30">
        <v>75.11</v>
      </c>
      <c r="K190" s="30">
        <f t="shared" si="6"/>
        <v>77.581126709315811</v>
      </c>
      <c r="L190" s="30">
        <f t="shared" si="6"/>
        <v>68.802535125117828</v>
      </c>
    </row>
    <row r="191" spans="1:12" x14ac:dyDescent="0.25">
      <c r="A191" s="29">
        <f t="shared" si="7"/>
        <v>1998</v>
      </c>
      <c r="B191" s="29">
        <f t="shared" si="8"/>
        <v>9</v>
      </c>
      <c r="C191" s="30">
        <v>5931.1149999999998</v>
      </c>
      <c r="D191" s="30">
        <v>5295.8549999999996</v>
      </c>
      <c r="F191" s="12">
        <v>5918.90931781987</v>
      </c>
      <c r="G191" s="12">
        <v>5296.4822055875402</v>
      </c>
      <c r="I191" s="30">
        <v>75.433000000000007</v>
      </c>
      <c r="K191" s="30">
        <f t="shared" si="6"/>
        <v>78.465781790726467</v>
      </c>
      <c r="L191" s="30">
        <f t="shared" si="6"/>
        <v>70.214391653355165</v>
      </c>
    </row>
    <row r="192" spans="1:12" x14ac:dyDescent="0.25">
      <c r="A192" s="29">
        <f t="shared" si="7"/>
        <v>1998</v>
      </c>
      <c r="B192" s="29">
        <f t="shared" si="8"/>
        <v>12</v>
      </c>
      <c r="C192" s="30">
        <v>6077.5739999999996</v>
      </c>
      <c r="D192" s="30">
        <v>5427.8850000000002</v>
      </c>
      <c r="F192" s="12">
        <v>6055.2268216592001</v>
      </c>
      <c r="G192" s="12">
        <v>5443.3674037381397</v>
      </c>
      <c r="I192" s="30">
        <v>75.641000000000005</v>
      </c>
      <c r="K192" s="30">
        <f t="shared" si="6"/>
        <v>80.052178337927842</v>
      </c>
      <c r="L192" s="30">
        <f t="shared" si="6"/>
        <v>71.963186681008182</v>
      </c>
    </row>
    <row r="193" spans="1:12" x14ac:dyDescent="0.25">
      <c r="A193" s="29">
        <f t="shared" si="7"/>
        <v>1999</v>
      </c>
      <c r="B193" s="29">
        <f t="shared" si="8"/>
        <v>3</v>
      </c>
      <c r="C193" s="30">
        <v>6162.2420000000002</v>
      </c>
      <c r="D193" s="30">
        <v>5605.9979999999996</v>
      </c>
      <c r="F193" s="12">
        <v>6186.6369962554099</v>
      </c>
      <c r="G193" s="12">
        <v>5607.2927097134598</v>
      </c>
      <c r="I193" s="30">
        <v>75.926000000000002</v>
      </c>
      <c r="K193" s="30">
        <f t="shared" si="6"/>
        <v>81.482456553162422</v>
      </c>
      <c r="L193" s="30">
        <f t="shared" si="6"/>
        <v>73.852075833225243</v>
      </c>
    </row>
    <row r="194" spans="1:12" x14ac:dyDescent="0.25">
      <c r="A194" s="29">
        <f t="shared" si="7"/>
        <v>1999</v>
      </c>
      <c r="B194" s="29">
        <f t="shared" si="8"/>
        <v>6</v>
      </c>
      <c r="C194" s="30">
        <v>6315.8320000000003</v>
      </c>
      <c r="D194" s="30">
        <v>5722.27</v>
      </c>
      <c r="F194" s="12">
        <v>6327.2487866700603</v>
      </c>
      <c r="G194" s="12">
        <v>5704.5835265813203</v>
      </c>
      <c r="I194" s="30">
        <v>76.200999999999993</v>
      </c>
      <c r="K194" s="30">
        <f t="shared" si="6"/>
        <v>83.033671299196342</v>
      </c>
      <c r="L194" s="30">
        <f t="shared" si="6"/>
        <v>74.862318428646873</v>
      </c>
    </row>
    <row r="195" spans="1:12" x14ac:dyDescent="0.25">
      <c r="A195" s="29">
        <f t="shared" si="7"/>
        <v>1999</v>
      </c>
      <c r="B195" s="29">
        <f t="shared" si="8"/>
        <v>9</v>
      </c>
      <c r="C195" s="30">
        <v>6474.8329999999996</v>
      </c>
      <c r="D195" s="30">
        <v>5913.2879999999996</v>
      </c>
      <c r="F195" s="12">
        <v>6460.4840009504996</v>
      </c>
      <c r="G195" s="12">
        <v>5915.7991308618602</v>
      </c>
      <c r="I195" s="30">
        <v>76.462000000000003</v>
      </c>
      <c r="K195" s="30">
        <f t="shared" si="6"/>
        <v>84.492741504937086</v>
      </c>
      <c r="L195" s="30">
        <f t="shared" si="6"/>
        <v>77.369139322302061</v>
      </c>
    </row>
    <row r="196" spans="1:12" x14ac:dyDescent="0.25">
      <c r="A196" s="29">
        <f t="shared" si="7"/>
        <v>1999</v>
      </c>
      <c r="B196" s="29">
        <f t="shared" si="8"/>
        <v>12</v>
      </c>
      <c r="C196" s="30">
        <v>6644.0439999999999</v>
      </c>
      <c r="D196" s="30">
        <v>6028.1869999999999</v>
      </c>
      <c r="F196" s="12">
        <v>6620.4666771305301</v>
      </c>
      <c r="G196" s="12">
        <v>6040.5251301076396</v>
      </c>
      <c r="I196" s="30">
        <v>76.873000000000005</v>
      </c>
      <c r="K196" s="30">
        <f t="shared" si="6"/>
        <v>86.122132310831233</v>
      </c>
      <c r="L196" s="30">
        <f t="shared" si="6"/>
        <v>78.577980957002325</v>
      </c>
    </row>
    <row r="197" spans="1:12" x14ac:dyDescent="0.25">
      <c r="A197" s="29">
        <f t="shared" si="7"/>
        <v>2000</v>
      </c>
      <c r="B197" s="29">
        <f t="shared" si="8"/>
        <v>3</v>
      </c>
      <c r="C197" s="30">
        <v>6771.098</v>
      </c>
      <c r="D197" s="30">
        <v>6203.5820000000003</v>
      </c>
      <c r="F197" s="12">
        <v>6800.0394883313902</v>
      </c>
      <c r="G197" s="12">
        <v>6206.2283546692097</v>
      </c>
      <c r="I197" s="30">
        <v>77.396000000000001</v>
      </c>
      <c r="K197" s="30">
        <f t="shared" ref="K197:L260" si="9">F197/$I197</f>
        <v>87.860347929239111</v>
      </c>
      <c r="L197" s="30">
        <f t="shared" si="9"/>
        <v>80.187972952984779</v>
      </c>
    </row>
    <row r="198" spans="1:12" x14ac:dyDescent="0.25">
      <c r="A198" s="29">
        <f t="shared" si="7"/>
        <v>2000</v>
      </c>
      <c r="B198" s="29">
        <f t="shared" si="8"/>
        <v>6</v>
      </c>
      <c r="C198" s="30">
        <v>6918.7619999999997</v>
      </c>
      <c r="D198" s="30">
        <v>6387.2349999999997</v>
      </c>
      <c r="F198" s="12">
        <v>6928.6050907201197</v>
      </c>
      <c r="G198" s="12">
        <v>6370.26694273664</v>
      </c>
      <c r="I198" s="30">
        <v>77.864999999999995</v>
      </c>
      <c r="K198" s="30">
        <f t="shared" si="9"/>
        <v>88.982278183010592</v>
      </c>
      <c r="L198" s="30">
        <f t="shared" si="9"/>
        <v>81.811686158564697</v>
      </c>
    </row>
    <row r="199" spans="1:12" x14ac:dyDescent="0.25">
      <c r="A199" s="29">
        <f t="shared" si="7"/>
        <v>2000</v>
      </c>
      <c r="B199" s="29">
        <f t="shared" si="8"/>
        <v>9</v>
      </c>
      <c r="C199" s="30">
        <v>7098.8909999999996</v>
      </c>
      <c r="D199" s="30">
        <v>6477.4560000000001</v>
      </c>
      <c r="F199" s="12">
        <v>7082.3943769692596</v>
      </c>
      <c r="G199" s="12">
        <v>6481.3300882728499</v>
      </c>
      <c r="I199" s="30">
        <v>78.308999999999997</v>
      </c>
      <c r="K199" s="30">
        <f t="shared" si="9"/>
        <v>90.441639874972992</v>
      </c>
      <c r="L199" s="30">
        <f t="shared" si="9"/>
        <v>82.766094424304356</v>
      </c>
    </row>
    <row r="200" spans="1:12" x14ac:dyDescent="0.25">
      <c r="A200" s="29">
        <f t="shared" si="7"/>
        <v>2000</v>
      </c>
      <c r="B200" s="29">
        <f t="shared" si="8"/>
        <v>12</v>
      </c>
      <c r="C200" s="30">
        <v>7239.674</v>
      </c>
      <c r="D200" s="30">
        <v>6578.4560000000001</v>
      </c>
      <c r="F200" s="12">
        <v>7216.4587903107404</v>
      </c>
      <c r="G200" s="12">
        <v>6586.4965681007698</v>
      </c>
      <c r="I200" s="30">
        <v>78.722999999999999</v>
      </c>
      <c r="K200" s="30">
        <f t="shared" si="9"/>
        <v>91.669001312332355</v>
      </c>
      <c r="L200" s="30">
        <f t="shared" si="9"/>
        <v>83.666737396958581</v>
      </c>
    </row>
    <row r="201" spans="1:12" x14ac:dyDescent="0.25">
      <c r="A201" s="29">
        <f t="shared" ref="A201:A264" si="10">A197+1</f>
        <v>2001</v>
      </c>
      <c r="B201" s="29">
        <f t="shared" ref="B201:B264" si="11">B197</f>
        <v>3</v>
      </c>
      <c r="C201" s="30">
        <v>7286.692</v>
      </c>
      <c r="D201" s="30">
        <v>6637.1229999999996</v>
      </c>
      <c r="F201" s="12">
        <v>7318.5689229350501</v>
      </c>
      <c r="G201" s="12">
        <v>6641.1416669629898</v>
      </c>
      <c r="I201" s="30">
        <v>79.203999999999994</v>
      </c>
      <c r="K201" s="30">
        <f t="shared" si="9"/>
        <v>92.401506526628083</v>
      </c>
      <c r="L201" s="30">
        <f t="shared" si="9"/>
        <v>83.848564049328189</v>
      </c>
    </row>
    <row r="202" spans="1:12" x14ac:dyDescent="0.25">
      <c r="A202" s="29">
        <f t="shared" si="10"/>
        <v>2001</v>
      </c>
      <c r="B202" s="29">
        <f t="shared" si="11"/>
        <v>6</v>
      </c>
      <c r="C202" s="30">
        <v>7482.3630000000003</v>
      </c>
      <c r="D202" s="30">
        <v>6755.51</v>
      </c>
      <c r="F202" s="12">
        <v>7489.3367170408701</v>
      </c>
      <c r="G202" s="12">
        <v>6741.0834990425001</v>
      </c>
      <c r="I202" s="30">
        <v>79.683000000000007</v>
      </c>
      <c r="K202" s="30">
        <f t="shared" si="9"/>
        <v>93.989140933961693</v>
      </c>
      <c r="L202" s="30">
        <f t="shared" si="9"/>
        <v>84.5987663496919</v>
      </c>
    </row>
    <row r="203" spans="1:12" x14ac:dyDescent="0.25">
      <c r="A203" s="29">
        <f t="shared" si="10"/>
        <v>2001</v>
      </c>
      <c r="B203" s="29">
        <f t="shared" si="11"/>
        <v>9</v>
      </c>
      <c r="C203" s="30">
        <v>7736.3069999999998</v>
      </c>
      <c r="D203" s="30">
        <v>6813.0630000000001</v>
      </c>
      <c r="F203" s="12">
        <v>7719.9732854189997</v>
      </c>
      <c r="G203" s="12">
        <v>6817.6378570501902</v>
      </c>
      <c r="I203" s="30">
        <v>80.004000000000005</v>
      </c>
      <c r="K203" s="30">
        <f t="shared" si="9"/>
        <v>96.494841325671203</v>
      </c>
      <c r="L203" s="30">
        <f t="shared" si="9"/>
        <v>85.216212402507253</v>
      </c>
    </row>
    <row r="204" spans="1:12" x14ac:dyDescent="0.25">
      <c r="A204" s="29">
        <f t="shared" si="10"/>
        <v>2001</v>
      </c>
      <c r="B204" s="29">
        <f t="shared" si="11"/>
        <v>12</v>
      </c>
      <c r="C204" s="30">
        <v>7862.2060000000001</v>
      </c>
      <c r="D204" s="30">
        <v>6872.2389999999996</v>
      </c>
      <c r="F204" s="12">
        <v>7837.7957866773704</v>
      </c>
      <c r="G204" s="12">
        <v>6875.3983677781498</v>
      </c>
      <c r="I204" s="30">
        <v>80.268000000000001</v>
      </c>
      <c r="K204" s="30">
        <f t="shared" si="9"/>
        <v>97.645335459677213</v>
      </c>
      <c r="L204" s="30">
        <f t="shared" si="9"/>
        <v>85.65553355980154</v>
      </c>
    </row>
    <row r="205" spans="1:12" x14ac:dyDescent="0.25">
      <c r="A205" s="29">
        <f t="shared" si="10"/>
        <v>2002</v>
      </c>
      <c r="B205" s="29">
        <f t="shared" si="11"/>
        <v>3</v>
      </c>
      <c r="C205" s="30">
        <v>7989.4009999999998</v>
      </c>
      <c r="D205" s="30">
        <v>6918.259</v>
      </c>
      <c r="F205" s="12">
        <v>8026.0541804739396</v>
      </c>
      <c r="G205" s="12">
        <v>6923.5461048730504</v>
      </c>
      <c r="I205" s="30">
        <v>80.533000000000001</v>
      </c>
      <c r="K205" s="30">
        <f t="shared" si="9"/>
        <v>99.661681304234776</v>
      </c>
      <c r="L205" s="30">
        <f t="shared" si="9"/>
        <v>85.971540919536722</v>
      </c>
    </row>
    <row r="206" spans="1:12" x14ac:dyDescent="0.25">
      <c r="A206" s="29">
        <f t="shared" si="10"/>
        <v>2002</v>
      </c>
      <c r="B206" s="29">
        <f t="shared" si="11"/>
        <v>6</v>
      </c>
      <c r="C206" s="30">
        <v>8173.6850000000004</v>
      </c>
      <c r="D206" s="30">
        <v>6953.848</v>
      </c>
      <c r="F206" s="12">
        <v>8176.7350350734696</v>
      </c>
      <c r="G206" s="12">
        <v>6943.0101901878797</v>
      </c>
      <c r="I206" s="30">
        <v>80.820999999999998</v>
      </c>
      <c r="K206" s="30">
        <f t="shared" si="9"/>
        <v>101.17092135798208</v>
      </c>
      <c r="L206" s="30">
        <f t="shared" si="9"/>
        <v>85.906016879126469</v>
      </c>
    </row>
    <row r="207" spans="1:12" x14ac:dyDescent="0.25">
      <c r="A207" s="29">
        <f t="shared" si="10"/>
        <v>2002</v>
      </c>
      <c r="B207" s="29">
        <f t="shared" si="11"/>
        <v>9</v>
      </c>
      <c r="C207" s="30">
        <v>8384.0920000000006</v>
      </c>
      <c r="D207" s="30">
        <v>6977.7749999999996</v>
      </c>
      <c r="F207" s="12">
        <v>8367.6668840361708</v>
      </c>
      <c r="G207" s="12">
        <v>6981.3728248002499</v>
      </c>
      <c r="I207" s="30">
        <v>81.194000000000003</v>
      </c>
      <c r="K207" s="30">
        <f t="shared" si="9"/>
        <v>103.05769987974691</v>
      </c>
      <c r="L207" s="30">
        <f t="shared" si="9"/>
        <v>85.983851328919002</v>
      </c>
    </row>
    <row r="208" spans="1:12" x14ac:dyDescent="0.25">
      <c r="A208" s="29">
        <f t="shared" si="10"/>
        <v>2002</v>
      </c>
      <c r="B208" s="29">
        <f t="shared" si="11"/>
        <v>12</v>
      </c>
      <c r="C208" s="30">
        <v>8627.3590000000004</v>
      </c>
      <c r="D208" s="30">
        <v>7030.1660000000002</v>
      </c>
      <c r="F208" s="12">
        <v>8604.7184711142399</v>
      </c>
      <c r="G208" s="12">
        <v>7030.5322383172497</v>
      </c>
      <c r="I208" s="30">
        <v>81.653999999999996</v>
      </c>
      <c r="K208" s="30">
        <f t="shared" si="9"/>
        <v>105.38024433725525</v>
      </c>
      <c r="L208" s="30">
        <f t="shared" si="9"/>
        <v>86.101504375991993</v>
      </c>
    </row>
    <row r="209" spans="1:12" x14ac:dyDescent="0.25">
      <c r="A209" s="29">
        <f t="shared" si="10"/>
        <v>2003</v>
      </c>
      <c r="B209" s="29">
        <f t="shared" si="11"/>
        <v>3</v>
      </c>
      <c r="C209" s="30">
        <v>8810.9439999999995</v>
      </c>
      <c r="D209" s="30">
        <v>7047.4759999999997</v>
      </c>
      <c r="F209" s="12">
        <v>8848.5333962755194</v>
      </c>
      <c r="G209" s="12">
        <v>7053.3139821347004</v>
      </c>
      <c r="I209" s="30">
        <v>82.025000000000006</v>
      </c>
      <c r="K209" s="30">
        <f t="shared" si="9"/>
        <v>107.87605481591611</v>
      </c>
      <c r="L209" s="30">
        <f t="shared" si="9"/>
        <v>85.9898077675672</v>
      </c>
    </row>
    <row r="210" spans="1:12" x14ac:dyDescent="0.25">
      <c r="A210" s="29">
        <f t="shared" si="10"/>
        <v>2003</v>
      </c>
      <c r="B210" s="29">
        <f t="shared" si="11"/>
        <v>6</v>
      </c>
      <c r="C210" s="30">
        <v>9200.0949999999993</v>
      </c>
      <c r="D210" s="30">
        <v>7071.1769999999997</v>
      </c>
      <c r="F210" s="12">
        <v>9200.3952085411202</v>
      </c>
      <c r="G210" s="12">
        <v>7062.5964596820104</v>
      </c>
      <c r="I210" s="30">
        <v>82.266000000000005</v>
      </c>
      <c r="K210" s="30">
        <f t="shared" si="9"/>
        <v>111.83715275497921</v>
      </c>
      <c r="L210" s="30">
        <f t="shared" si="9"/>
        <v>85.850733713587758</v>
      </c>
    </row>
    <row r="211" spans="1:12" x14ac:dyDescent="0.25">
      <c r="A211" s="29">
        <f t="shared" si="10"/>
        <v>2003</v>
      </c>
      <c r="B211" s="29">
        <f t="shared" si="11"/>
        <v>9</v>
      </c>
      <c r="C211" s="30">
        <v>9458.0650000000005</v>
      </c>
      <c r="D211" s="30">
        <v>7105.5609999999997</v>
      </c>
      <c r="F211" s="12">
        <v>9442.3796209604297</v>
      </c>
      <c r="G211" s="12">
        <v>7108.9427189051703</v>
      </c>
      <c r="I211" s="30">
        <v>82.712000000000003</v>
      </c>
      <c r="K211" s="30">
        <f t="shared" si="9"/>
        <v>114.15973040139798</v>
      </c>
      <c r="L211" s="30">
        <f t="shared" si="9"/>
        <v>85.948141973415829</v>
      </c>
    </row>
    <row r="212" spans="1:12" x14ac:dyDescent="0.25">
      <c r="A212" s="29">
        <f t="shared" si="10"/>
        <v>2003</v>
      </c>
      <c r="B212" s="29">
        <f t="shared" si="11"/>
        <v>12</v>
      </c>
      <c r="C212" s="30">
        <v>9710.2890000000007</v>
      </c>
      <c r="D212" s="30">
        <v>7111.73</v>
      </c>
      <c r="F212" s="12">
        <v>9687.8136988594706</v>
      </c>
      <c r="G212" s="12">
        <v>7109.86676242868</v>
      </c>
      <c r="I212" s="30">
        <v>83.200999999999993</v>
      </c>
      <c r="K212" s="30">
        <f t="shared" si="9"/>
        <v>116.43866899267402</v>
      </c>
      <c r="L212" s="30">
        <f t="shared" si="9"/>
        <v>85.454102263538672</v>
      </c>
    </row>
    <row r="213" spans="1:12" x14ac:dyDescent="0.25">
      <c r="A213" s="29">
        <f t="shared" si="10"/>
        <v>2004</v>
      </c>
      <c r="B213" s="29">
        <f t="shared" si="11"/>
        <v>3</v>
      </c>
      <c r="C213" s="30">
        <v>9910.5769999999993</v>
      </c>
      <c r="D213" s="30">
        <v>7250.3940000000002</v>
      </c>
      <c r="F213" s="12">
        <v>9949.9635555372006</v>
      </c>
      <c r="G213" s="12">
        <v>7257.1740274805197</v>
      </c>
      <c r="I213" s="30">
        <v>83.82</v>
      </c>
      <c r="K213" s="30">
        <f t="shared" si="9"/>
        <v>118.70631777066573</v>
      </c>
      <c r="L213" s="30">
        <f t="shared" si="9"/>
        <v>86.580458452404201</v>
      </c>
    </row>
    <row r="214" spans="1:12" x14ac:dyDescent="0.25">
      <c r="A214" s="29">
        <f t="shared" si="10"/>
        <v>2004</v>
      </c>
      <c r="B214" s="29">
        <f t="shared" si="11"/>
        <v>6</v>
      </c>
      <c r="C214" s="30">
        <v>10221.544</v>
      </c>
      <c r="D214" s="30">
        <v>7322.5240000000003</v>
      </c>
      <c r="F214" s="12">
        <v>10218.822292699801</v>
      </c>
      <c r="G214" s="12">
        <v>7315.1305895778396</v>
      </c>
      <c r="I214" s="30">
        <v>84.504000000000005</v>
      </c>
      <c r="K214" s="30">
        <f t="shared" si="9"/>
        <v>120.92708383863248</v>
      </c>
      <c r="L214" s="30">
        <f t="shared" si="9"/>
        <v>86.565495001157799</v>
      </c>
    </row>
    <row r="215" spans="1:12" x14ac:dyDescent="0.25">
      <c r="A215" s="29">
        <f t="shared" si="10"/>
        <v>2004</v>
      </c>
      <c r="B215" s="29">
        <f t="shared" si="11"/>
        <v>9</v>
      </c>
      <c r="C215" s="30">
        <v>10492.537</v>
      </c>
      <c r="D215" s="30">
        <v>7430.5829999999996</v>
      </c>
      <c r="F215" s="12">
        <v>10477.467008359899</v>
      </c>
      <c r="G215" s="12">
        <v>7433.2122112264697</v>
      </c>
      <c r="I215" s="30">
        <v>85.055999999999997</v>
      </c>
      <c r="K215" s="30">
        <f t="shared" si="9"/>
        <v>123.18316178000258</v>
      </c>
      <c r="L215" s="30">
        <f t="shared" si="9"/>
        <v>87.391979533795023</v>
      </c>
    </row>
    <row r="216" spans="1:12" x14ac:dyDescent="0.25">
      <c r="A216" s="29">
        <f t="shared" si="10"/>
        <v>2004</v>
      </c>
      <c r="B216" s="29">
        <f t="shared" si="11"/>
        <v>12</v>
      </c>
      <c r="C216" s="30">
        <v>10859.494000000001</v>
      </c>
      <c r="D216" s="30">
        <v>7553.5810000000001</v>
      </c>
      <c r="F216" s="12">
        <v>10840.431572309701</v>
      </c>
      <c r="G216" s="12">
        <v>7550.4831345620296</v>
      </c>
      <c r="I216" s="30">
        <v>85.712000000000003</v>
      </c>
      <c r="K216" s="30">
        <f t="shared" si="9"/>
        <v>126.47507434559571</v>
      </c>
      <c r="L216" s="30">
        <f t="shared" si="9"/>
        <v>88.091319005063809</v>
      </c>
    </row>
    <row r="217" spans="1:12" x14ac:dyDescent="0.25">
      <c r="A217" s="29">
        <f t="shared" si="10"/>
        <v>2005</v>
      </c>
      <c r="B217" s="29">
        <f t="shared" si="11"/>
        <v>3</v>
      </c>
      <c r="C217" s="30">
        <v>11068.611999999999</v>
      </c>
      <c r="D217" s="30">
        <v>7675.7579999999998</v>
      </c>
      <c r="F217" s="12">
        <v>11104.3770701925</v>
      </c>
      <c r="G217" s="12">
        <v>7684.5756788435601</v>
      </c>
      <c r="I217" s="30">
        <v>86.391000000000005</v>
      </c>
      <c r="K217" s="30">
        <f t="shared" si="9"/>
        <v>128.53627195185263</v>
      </c>
      <c r="L217" s="30">
        <f t="shared" si="9"/>
        <v>88.951113875792146</v>
      </c>
    </row>
    <row r="218" spans="1:12" x14ac:dyDescent="0.25">
      <c r="A218" s="29">
        <f t="shared" si="10"/>
        <v>2005</v>
      </c>
      <c r="B218" s="29">
        <f t="shared" si="11"/>
        <v>6</v>
      </c>
      <c r="C218" s="30">
        <v>11396.712</v>
      </c>
      <c r="D218" s="30">
        <v>7837.8810000000003</v>
      </c>
      <c r="F218" s="12">
        <v>11394.248876989101</v>
      </c>
      <c r="G218" s="12">
        <v>7830.0516674166101</v>
      </c>
      <c r="I218" s="30">
        <v>86.995999999999995</v>
      </c>
      <c r="K218" s="30">
        <f t="shared" si="9"/>
        <v>130.97439970790728</v>
      </c>
      <c r="L218" s="30">
        <f t="shared" si="9"/>
        <v>90.004732026950791</v>
      </c>
    </row>
    <row r="219" spans="1:12" x14ac:dyDescent="0.25">
      <c r="A219" s="29">
        <f t="shared" si="10"/>
        <v>2005</v>
      </c>
      <c r="B219" s="29">
        <f t="shared" si="11"/>
        <v>9</v>
      </c>
      <c r="C219" s="30">
        <v>11743.459000000001</v>
      </c>
      <c r="D219" s="30">
        <v>7973.7259999999997</v>
      </c>
      <c r="F219" s="12">
        <v>11729.5742142012</v>
      </c>
      <c r="G219" s="12">
        <v>7975.5797367535697</v>
      </c>
      <c r="I219" s="30">
        <v>87.783000000000001</v>
      </c>
      <c r="K219" s="30">
        <f t="shared" si="9"/>
        <v>133.62011111720037</v>
      </c>
      <c r="L219" s="30">
        <f t="shared" si="9"/>
        <v>90.85562964074559</v>
      </c>
    </row>
    <row r="220" spans="1:12" x14ac:dyDescent="0.25">
      <c r="A220" s="29">
        <f t="shared" si="10"/>
        <v>2005</v>
      </c>
      <c r="B220" s="29">
        <f t="shared" si="11"/>
        <v>12</v>
      </c>
      <c r="C220" s="30">
        <v>12034.188</v>
      </c>
      <c r="D220" s="30">
        <v>8159.8620000000001</v>
      </c>
      <c r="F220" s="12">
        <v>12015.512534294499</v>
      </c>
      <c r="G220" s="12">
        <v>8155.0110041340504</v>
      </c>
      <c r="I220" s="30">
        <v>88.489000000000004</v>
      </c>
      <c r="K220" s="30">
        <f t="shared" si="9"/>
        <v>135.78538049129833</v>
      </c>
      <c r="L220" s="30">
        <f t="shared" si="9"/>
        <v>92.15847172116365</v>
      </c>
    </row>
    <row r="221" spans="1:12" x14ac:dyDescent="0.25">
      <c r="A221" s="29">
        <f t="shared" si="10"/>
        <v>2006</v>
      </c>
      <c r="B221" s="29">
        <f t="shared" si="11"/>
        <v>3</v>
      </c>
      <c r="C221" s="30">
        <v>12387.218999999999</v>
      </c>
      <c r="D221" s="30">
        <v>8340.8369999999995</v>
      </c>
      <c r="F221" s="12">
        <v>12421.34239953</v>
      </c>
      <c r="G221" s="12">
        <v>8353.8323069525504</v>
      </c>
      <c r="I221" s="30">
        <v>89.106999999999999</v>
      </c>
      <c r="K221" s="30">
        <f t="shared" si="9"/>
        <v>139.39805401966174</v>
      </c>
      <c r="L221" s="30">
        <f t="shared" si="9"/>
        <v>93.750572984754854</v>
      </c>
    </row>
    <row r="222" spans="1:12" x14ac:dyDescent="0.25">
      <c r="A222" s="29">
        <f t="shared" si="10"/>
        <v>2006</v>
      </c>
      <c r="B222" s="29">
        <f t="shared" si="11"/>
        <v>6</v>
      </c>
      <c r="C222" s="30">
        <v>12726.088</v>
      </c>
      <c r="D222" s="30">
        <v>8565.2530000000006</v>
      </c>
      <c r="F222" s="12">
        <v>12725.433402168401</v>
      </c>
      <c r="G222" s="12">
        <v>8555.9077941474497</v>
      </c>
      <c r="I222" s="30">
        <v>89.852000000000004</v>
      </c>
      <c r="K222" s="30">
        <f t="shared" si="9"/>
        <v>141.62660154663669</v>
      </c>
      <c r="L222" s="30">
        <f t="shared" si="9"/>
        <v>95.222229824015599</v>
      </c>
    </row>
    <row r="223" spans="1:12" x14ac:dyDescent="0.25">
      <c r="A223" s="29">
        <f t="shared" si="10"/>
        <v>2006</v>
      </c>
      <c r="B223" s="29">
        <f t="shared" si="11"/>
        <v>9</v>
      </c>
      <c r="C223" s="30">
        <v>13052.485000000001</v>
      </c>
      <c r="D223" s="30">
        <v>8709.3799999999992</v>
      </c>
      <c r="F223" s="12">
        <v>13037.4144110543</v>
      </c>
      <c r="G223" s="12">
        <v>8709.3241176330102</v>
      </c>
      <c r="I223" s="30">
        <v>90.480999999999995</v>
      </c>
      <c r="K223" s="30">
        <f t="shared" si="9"/>
        <v>144.090078702206</v>
      </c>
      <c r="L223" s="30">
        <f t="shared" si="9"/>
        <v>96.255834016346085</v>
      </c>
    </row>
    <row r="224" spans="1:12" x14ac:dyDescent="0.25">
      <c r="A224" s="29">
        <f t="shared" si="10"/>
        <v>2006</v>
      </c>
      <c r="B224" s="29">
        <f t="shared" si="11"/>
        <v>12</v>
      </c>
      <c r="C224" s="30">
        <v>13319.432000000001</v>
      </c>
      <c r="D224" s="30">
        <v>8976.7270000000008</v>
      </c>
      <c r="F224" s="12">
        <v>13303.042175217999</v>
      </c>
      <c r="G224" s="12">
        <v>8971.7427086518401</v>
      </c>
      <c r="I224" s="30">
        <v>90.814999999999998</v>
      </c>
      <c r="K224" s="30">
        <f t="shared" si="9"/>
        <v>146.48507598103836</v>
      </c>
      <c r="L224" s="30">
        <f t="shared" si="9"/>
        <v>98.791418913745972</v>
      </c>
    </row>
    <row r="225" spans="1:12" x14ac:dyDescent="0.25">
      <c r="A225" s="29">
        <f t="shared" si="10"/>
        <v>2007</v>
      </c>
      <c r="B225" s="29">
        <f t="shared" si="11"/>
        <v>3</v>
      </c>
      <c r="C225" s="30">
        <v>13488.975</v>
      </c>
      <c r="D225" s="30">
        <v>9201.1610000000001</v>
      </c>
      <c r="F225" s="12">
        <v>13517.8321526116</v>
      </c>
      <c r="G225" s="12">
        <v>9217.0002132339905</v>
      </c>
      <c r="I225" s="30">
        <v>91.707999999999998</v>
      </c>
      <c r="K225" s="30">
        <f t="shared" si="9"/>
        <v>147.40079548797922</v>
      </c>
      <c r="L225" s="30">
        <f t="shared" si="9"/>
        <v>100.50377516938534</v>
      </c>
    </row>
    <row r="226" spans="1:12" x14ac:dyDescent="0.25">
      <c r="A226" s="29">
        <f t="shared" si="10"/>
        <v>2007</v>
      </c>
      <c r="B226" s="29">
        <f t="shared" si="11"/>
        <v>6</v>
      </c>
      <c r="C226" s="30">
        <v>13787.932000000001</v>
      </c>
      <c r="D226" s="30">
        <v>9518.42</v>
      </c>
      <c r="F226" s="12">
        <v>13790.9475637615</v>
      </c>
      <c r="G226" s="12">
        <v>9509.5766152449305</v>
      </c>
      <c r="I226" s="30">
        <v>92.301000000000002</v>
      </c>
      <c r="K226" s="30">
        <f t="shared" si="9"/>
        <v>149.41276436616613</v>
      </c>
      <c r="L226" s="30">
        <f t="shared" si="9"/>
        <v>103.02788285332694</v>
      </c>
    </row>
    <row r="227" spans="1:12" x14ac:dyDescent="0.25">
      <c r="A227" s="29">
        <f t="shared" si="10"/>
        <v>2007</v>
      </c>
      <c r="B227" s="29">
        <f t="shared" si="11"/>
        <v>9</v>
      </c>
      <c r="C227" s="30">
        <v>14032.484</v>
      </c>
      <c r="D227" s="30">
        <v>9817.0220000000008</v>
      </c>
      <c r="F227" s="12">
        <v>14018.8542514287</v>
      </c>
      <c r="G227" s="12">
        <v>9812.6502433278401</v>
      </c>
      <c r="I227" s="30">
        <v>92.775999999999996</v>
      </c>
      <c r="K227" s="30">
        <f t="shared" si="9"/>
        <v>151.10431848138205</v>
      </c>
      <c r="L227" s="30">
        <f t="shared" si="9"/>
        <v>105.76711911839097</v>
      </c>
    </row>
    <row r="228" spans="1:12" x14ac:dyDescent="0.25">
      <c r="A228" s="29">
        <f t="shared" si="10"/>
        <v>2007</v>
      </c>
      <c r="B228" s="29">
        <f t="shared" si="11"/>
        <v>12</v>
      </c>
      <c r="C228" s="30">
        <v>14242.136</v>
      </c>
      <c r="D228" s="30">
        <v>10102.659</v>
      </c>
      <c r="F228" s="12">
        <v>14223.6532379414</v>
      </c>
      <c r="G228" s="12">
        <v>10098.9146294075</v>
      </c>
      <c r="I228" s="30">
        <v>93.144999999999996</v>
      </c>
      <c r="K228" s="30">
        <f t="shared" si="9"/>
        <v>152.7044203976746</v>
      </c>
      <c r="L228" s="30">
        <f t="shared" si="9"/>
        <v>108.42143571214237</v>
      </c>
    </row>
    <row r="229" spans="1:12" x14ac:dyDescent="0.25">
      <c r="A229" s="29">
        <f t="shared" si="10"/>
        <v>2008</v>
      </c>
      <c r="B229" s="29">
        <f t="shared" si="11"/>
        <v>3</v>
      </c>
      <c r="C229" s="30">
        <v>14357.823</v>
      </c>
      <c r="D229" s="30">
        <v>10298.657999999999</v>
      </c>
      <c r="F229" s="12">
        <v>14384.6557692202</v>
      </c>
      <c r="G229" s="12">
        <v>10316.0671898358</v>
      </c>
      <c r="I229" s="30">
        <v>93.489000000000004</v>
      </c>
      <c r="K229" s="30">
        <f t="shared" si="9"/>
        <v>153.86468749500156</v>
      </c>
      <c r="L229" s="30">
        <f t="shared" si="9"/>
        <v>110.34525120426787</v>
      </c>
    </row>
    <row r="230" spans="1:12" x14ac:dyDescent="0.25">
      <c r="A230" s="29">
        <f t="shared" si="10"/>
        <v>2008</v>
      </c>
      <c r="B230" s="29">
        <f t="shared" si="11"/>
        <v>6</v>
      </c>
      <c r="C230" s="30">
        <v>14284.912</v>
      </c>
      <c r="D230" s="30">
        <v>10512.998</v>
      </c>
      <c r="F230" s="12">
        <v>14289.685313041</v>
      </c>
      <c r="G230" s="12">
        <v>10506.7596223943</v>
      </c>
      <c r="I230" s="30">
        <v>93.99</v>
      </c>
      <c r="K230" s="30">
        <f t="shared" si="9"/>
        <v>152.03410270285138</v>
      </c>
      <c r="L230" s="30">
        <f t="shared" si="9"/>
        <v>111.78593065639218</v>
      </c>
    </row>
    <row r="231" spans="1:12" x14ac:dyDescent="0.25">
      <c r="A231" s="29">
        <f t="shared" si="10"/>
        <v>2008</v>
      </c>
      <c r="B231" s="29">
        <f t="shared" si="11"/>
        <v>9</v>
      </c>
      <c r="C231" s="30">
        <v>14423.343000000001</v>
      </c>
      <c r="D231" s="30">
        <v>10643.287</v>
      </c>
      <c r="F231" s="12">
        <v>14413.5868895365</v>
      </c>
      <c r="G231" s="12">
        <v>10633.5019549054</v>
      </c>
      <c r="I231" s="30">
        <v>94.69</v>
      </c>
      <c r="K231" s="30">
        <f t="shared" si="9"/>
        <v>152.21868084841589</v>
      </c>
      <c r="L231" s="30">
        <f t="shared" si="9"/>
        <v>112.29804577997042</v>
      </c>
    </row>
    <row r="232" spans="1:12" x14ac:dyDescent="0.25">
      <c r="A232" s="29">
        <f t="shared" si="10"/>
        <v>2008</v>
      </c>
      <c r="B232" s="29">
        <f t="shared" si="11"/>
        <v>12</v>
      </c>
      <c r="C232" s="30">
        <v>14111.380999999999</v>
      </c>
      <c r="D232" s="30">
        <v>10667.956</v>
      </c>
      <c r="F232" s="12">
        <v>14090.834901824001</v>
      </c>
      <c r="G232" s="12">
        <v>10666.7500472174</v>
      </c>
      <c r="I232" s="30">
        <v>94.986000000000004</v>
      </c>
      <c r="K232" s="30">
        <f t="shared" si="9"/>
        <v>148.34643949449392</v>
      </c>
      <c r="L232" s="30">
        <f t="shared" si="9"/>
        <v>112.29812864229886</v>
      </c>
    </row>
    <row r="233" spans="1:12" x14ac:dyDescent="0.25">
      <c r="A233" s="29">
        <f t="shared" si="10"/>
        <v>2009</v>
      </c>
      <c r="B233" s="29">
        <f t="shared" si="11"/>
        <v>3</v>
      </c>
      <c r="C233" s="30">
        <v>13999.587</v>
      </c>
      <c r="D233" s="30">
        <v>10589.446</v>
      </c>
      <c r="F233" s="12">
        <v>14021.403370692</v>
      </c>
      <c r="G233" s="12">
        <v>10604.4275051075</v>
      </c>
      <c r="I233" s="30">
        <v>94.975999999999999</v>
      </c>
      <c r="K233" s="30">
        <f t="shared" si="9"/>
        <v>147.63101594815532</v>
      </c>
      <c r="L233" s="30">
        <f t="shared" si="9"/>
        <v>111.65375995101394</v>
      </c>
    </row>
    <row r="234" spans="1:12" x14ac:dyDescent="0.25">
      <c r="A234" s="29">
        <f t="shared" si="10"/>
        <v>2009</v>
      </c>
      <c r="B234" s="29">
        <f t="shared" si="11"/>
        <v>6</v>
      </c>
      <c r="C234" s="30">
        <v>13970.226000000001</v>
      </c>
      <c r="D234" s="30">
        <v>10511.781999999999</v>
      </c>
      <c r="F234" s="12">
        <v>13977.378087589401</v>
      </c>
      <c r="G234" s="12">
        <v>10511.0151640447</v>
      </c>
      <c r="I234" s="30">
        <v>94.837999999999994</v>
      </c>
      <c r="K234" s="30">
        <f t="shared" si="9"/>
        <v>147.38162010575297</v>
      </c>
      <c r="L234" s="30">
        <f t="shared" si="9"/>
        <v>110.83126135140662</v>
      </c>
    </row>
    <row r="235" spans="1:12" x14ac:dyDescent="0.25">
      <c r="A235" s="29">
        <f t="shared" si="10"/>
        <v>2009</v>
      </c>
      <c r="B235" s="29">
        <f t="shared" si="11"/>
        <v>9</v>
      </c>
      <c r="C235" s="30">
        <v>13965.282999999999</v>
      </c>
      <c r="D235" s="30">
        <v>10359.749</v>
      </c>
      <c r="F235" s="12">
        <v>13961.2882262278</v>
      </c>
      <c r="G235" s="12">
        <v>10345.883251712699</v>
      </c>
      <c r="I235" s="30">
        <v>94.938000000000002</v>
      </c>
      <c r="K235" s="30">
        <f t="shared" si="9"/>
        <v>147.05690267572311</v>
      </c>
      <c r="L235" s="30">
        <f t="shared" si="9"/>
        <v>108.97515485593439</v>
      </c>
    </row>
    <row r="236" spans="1:12" x14ac:dyDescent="0.25">
      <c r="A236" s="29">
        <f t="shared" si="10"/>
        <v>2009</v>
      </c>
      <c r="B236" s="29">
        <f t="shared" si="11"/>
        <v>12</v>
      </c>
      <c r="C236" s="30">
        <v>13952.574000000001</v>
      </c>
      <c r="D236" s="30">
        <v>10153.107</v>
      </c>
      <c r="F236" s="12">
        <v>13926.537837267801</v>
      </c>
      <c r="G236" s="12">
        <v>10153.671645975999</v>
      </c>
      <c r="I236" s="30">
        <v>95.259</v>
      </c>
      <c r="K236" s="30">
        <f t="shared" si="9"/>
        <v>146.19655714701813</v>
      </c>
      <c r="L236" s="30">
        <f t="shared" si="9"/>
        <v>106.59015574356228</v>
      </c>
    </row>
    <row r="237" spans="1:12" x14ac:dyDescent="0.25">
      <c r="A237" s="29">
        <f t="shared" si="10"/>
        <v>2010</v>
      </c>
      <c r="B237" s="29">
        <f t="shared" si="11"/>
        <v>3</v>
      </c>
      <c r="C237" s="30">
        <v>13822.837</v>
      </c>
      <c r="D237" s="30">
        <v>10120.837</v>
      </c>
      <c r="F237" s="12">
        <v>13842.6116801641</v>
      </c>
      <c r="G237" s="12">
        <v>10132.548610084001</v>
      </c>
      <c r="I237" s="30">
        <v>95.498999999999995</v>
      </c>
      <c r="K237" s="30">
        <f t="shared" si="9"/>
        <v>144.95033120937498</v>
      </c>
      <c r="L237" s="30">
        <f t="shared" si="9"/>
        <v>106.10109645215134</v>
      </c>
    </row>
    <row r="238" spans="1:12" x14ac:dyDescent="0.25">
      <c r="A238" s="29">
        <f t="shared" si="10"/>
        <v>2010</v>
      </c>
      <c r="B238" s="29">
        <f t="shared" si="11"/>
        <v>6</v>
      </c>
      <c r="C238" s="30">
        <v>13768.306</v>
      </c>
      <c r="D238" s="30">
        <v>10031.317999999999</v>
      </c>
      <c r="F238" s="12">
        <v>13779.305124014199</v>
      </c>
      <c r="G238" s="12">
        <v>10033.9899868965</v>
      </c>
      <c r="I238" s="30">
        <v>95.942999999999998</v>
      </c>
      <c r="K238" s="30">
        <f t="shared" si="9"/>
        <v>143.61970257355097</v>
      </c>
      <c r="L238" s="30">
        <f t="shared" si="9"/>
        <v>104.58282508256465</v>
      </c>
    </row>
    <row r="239" spans="1:12" x14ac:dyDescent="0.25">
      <c r="A239" s="29">
        <f t="shared" si="10"/>
        <v>2010</v>
      </c>
      <c r="B239" s="29">
        <f t="shared" si="11"/>
        <v>9</v>
      </c>
      <c r="C239" s="30">
        <v>13717.174000000001</v>
      </c>
      <c r="D239" s="30">
        <v>10082.314</v>
      </c>
      <c r="F239" s="12">
        <v>13715.2297719704</v>
      </c>
      <c r="G239" s="12">
        <v>10067.204800194801</v>
      </c>
      <c r="I239" s="30">
        <v>96.221999999999994</v>
      </c>
      <c r="K239" s="30">
        <f t="shared" si="9"/>
        <v>142.53735914832782</v>
      </c>
      <c r="L239" s="30">
        <f t="shared" si="9"/>
        <v>104.62477188371476</v>
      </c>
    </row>
    <row r="240" spans="1:12" x14ac:dyDescent="0.25">
      <c r="A240" s="29">
        <f t="shared" si="10"/>
        <v>2010</v>
      </c>
      <c r="B240" s="29">
        <f t="shared" si="11"/>
        <v>12</v>
      </c>
      <c r="C240" s="30">
        <v>13736.994000000001</v>
      </c>
      <c r="D240" s="30">
        <v>10007.877</v>
      </c>
      <c r="F240" s="12">
        <v>13706.571424094</v>
      </c>
      <c r="G240" s="12">
        <v>10010.3774068604</v>
      </c>
      <c r="I240" s="30">
        <v>96.763000000000005</v>
      </c>
      <c r="K240" s="30">
        <f t="shared" si="9"/>
        <v>141.65095567617786</v>
      </c>
      <c r="L240" s="30">
        <f t="shared" si="9"/>
        <v>103.45253254715541</v>
      </c>
    </row>
    <row r="241" spans="1:12" x14ac:dyDescent="0.25">
      <c r="A241" s="29">
        <f t="shared" si="10"/>
        <v>2011</v>
      </c>
      <c r="B241" s="29">
        <f t="shared" si="11"/>
        <v>3</v>
      </c>
      <c r="C241" s="30">
        <v>13694.384</v>
      </c>
      <c r="D241" s="30">
        <v>10034.619000000001</v>
      </c>
      <c r="F241" s="12">
        <v>13714.154184572601</v>
      </c>
      <c r="G241" s="12">
        <v>10042.0755579382</v>
      </c>
      <c r="I241" s="30">
        <v>97.283000000000001</v>
      </c>
      <c r="K241" s="30">
        <f t="shared" si="9"/>
        <v>140.97174413384249</v>
      </c>
      <c r="L241" s="30">
        <f t="shared" si="9"/>
        <v>103.22538940964198</v>
      </c>
    </row>
    <row r="242" spans="1:12" x14ac:dyDescent="0.25">
      <c r="A242" s="29">
        <f t="shared" si="10"/>
        <v>2011</v>
      </c>
      <c r="B242" s="29">
        <f t="shared" si="11"/>
        <v>6</v>
      </c>
      <c r="C242" s="30">
        <v>13640.759</v>
      </c>
      <c r="D242" s="30">
        <v>10089.143</v>
      </c>
      <c r="F242" s="12">
        <v>13655.3862630927</v>
      </c>
      <c r="G242" s="12">
        <v>10094.373552764901</v>
      </c>
      <c r="I242" s="30">
        <v>97.921999999999997</v>
      </c>
      <c r="K242" s="30">
        <f t="shared" si="9"/>
        <v>139.45166829816282</v>
      </c>
      <c r="L242" s="30">
        <f t="shared" si="9"/>
        <v>103.08585969204981</v>
      </c>
    </row>
    <row r="243" spans="1:12" x14ac:dyDescent="0.25">
      <c r="A243" s="29">
        <f t="shared" si="10"/>
        <v>2011</v>
      </c>
      <c r="B243" s="29">
        <f t="shared" si="11"/>
        <v>9</v>
      </c>
      <c r="C243" s="30">
        <v>13583.096</v>
      </c>
      <c r="D243" s="30">
        <v>10171.612999999999</v>
      </c>
      <c r="F243" s="12">
        <v>13579.928708311199</v>
      </c>
      <c r="G243" s="12">
        <v>10156.649144740501</v>
      </c>
      <c r="I243" s="30">
        <v>98.552999999999997</v>
      </c>
      <c r="K243" s="30">
        <f t="shared" si="9"/>
        <v>137.79315402180757</v>
      </c>
      <c r="L243" s="30">
        <f t="shared" si="9"/>
        <v>103.05773690035312</v>
      </c>
    </row>
    <row r="244" spans="1:12" x14ac:dyDescent="0.25">
      <c r="A244" s="29">
        <f t="shared" si="10"/>
        <v>2011</v>
      </c>
      <c r="B244" s="29">
        <f t="shared" si="11"/>
        <v>12</v>
      </c>
      <c r="C244" s="30">
        <v>13588.446</v>
      </c>
      <c r="D244" s="30">
        <v>10265.602000000001</v>
      </c>
      <c r="F244" s="12">
        <v>13554.371413553001</v>
      </c>
      <c r="G244" s="12">
        <v>10269.693497238601</v>
      </c>
      <c r="I244" s="30">
        <v>98.703000000000003</v>
      </c>
      <c r="K244" s="30">
        <f t="shared" si="9"/>
        <v>137.32481701217796</v>
      </c>
      <c r="L244" s="30">
        <f t="shared" si="9"/>
        <v>104.04641700088752</v>
      </c>
    </row>
    <row r="245" spans="1:12" x14ac:dyDescent="0.25">
      <c r="A245" s="29">
        <f t="shared" si="10"/>
        <v>2012</v>
      </c>
      <c r="B245" s="29">
        <f t="shared" si="11"/>
        <v>3</v>
      </c>
      <c r="C245" s="30">
        <v>13541.337</v>
      </c>
      <c r="D245" s="30">
        <v>10345.387000000001</v>
      </c>
      <c r="F245" s="12">
        <v>13565.607389392801</v>
      </c>
      <c r="G245" s="12">
        <v>10350.609786933601</v>
      </c>
      <c r="I245" s="30">
        <v>99.32</v>
      </c>
      <c r="K245" s="30">
        <f t="shared" si="9"/>
        <v>136.58485087991141</v>
      </c>
      <c r="L245" s="30">
        <f t="shared" si="9"/>
        <v>104.21475822526784</v>
      </c>
    </row>
    <row r="246" spans="1:12" x14ac:dyDescent="0.25">
      <c r="A246" s="29">
        <f t="shared" si="10"/>
        <v>2012</v>
      </c>
      <c r="B246" s="29">
        <f t="shared" si="11"/>
        <v>6</v>
      </c>
      <c r="C246" s="30">
        <v>13505.894</v>
      </c>
      <c r="D246" s="30">
        <v>10436.297</v>
      </c>
      <c r="F246" s="12">
        <v>13521.2524615368</v>
      </c>
      <c r="G246" s="12">
        <v>10439.3704268251</v>
      </c>
      <c r="I246" s="30">
        <v>99.712999999999994</v>
      </c>
      <c r="K246" s="30">
        <f t="shared" si="9"/>
        <v>135.6017014986692</v>
      </c>
      <c r="L246" s="30">
        <f t="shared" si="9"/>
        <v>104.69417655496376</v>
      </c>
    </row>
    <row r="247" spans="1:12" x14ac:dyDescent="0.25">
      <c r="A247" s="29">
        <f t="shared" si="10"/>
        <v>2012</v>
      </c>
      <c r="B247" s="29">
        <f t="shared" si="11"/>
        <v>9</v>
      </c>
      <c r="C247" s="30">
        <v>13546.08</v>
      </c>
      <c r="D247" s="30">
        <v>10595.602999999999</v>
      </c>
      <c r="F247" s="12">
        <v>13538.7104479592</v>
      </c>
      <c r="G247" s="12">
        <v>10583.558133604</v>
      </c>
      <c r="I247" s="30">
        <v>100.22499999999999</v>
      </c>
      <c r="K247" s="30">
        <f t="shared" si="9"/>
        <v>135.08316735304766</v>
      </c>
      <c r="L247" s="30">
        <f t="shared" si="9"/>
        <v>105.59798586783737</v>
      </c>
    </row>
    <row r="248" spans="1:12" x14ac:dyDescent="0.25">
      <c r="A248" s="29">
        <f t="shared" si="10"/>
        <v>2012</v>
      </c>
      <c r="B248" s="29">
        <f t="shared" si="11"/>
        <v>12</v>
      </c>
      <c r="C248" s="30">
        <v>13595.462</v>
      </c>
      <c r="D248" s="30">
        <v>10769.3</v>
      </c>
      <c r="F248" s="12">
        <v>13559.794256355</v>
      </c>
      <c r="G248" s="12">
        <v>10776.4995742758</v>
      </c>
      <c r="I248" s="30">
        <v>100.73699999999999</v>
      </c>
      <c r="K248" s="30">
        <f t="shared" si="9"/>
        <v>134.60589710190894</v>
      </c>
      <c r="L248" s="30">
        <f t="shared" si="9"/>
        <v>106.97657836024301</v>
      </c>
    </row>
    <row r="249" spans="1:12" x14ac:dyDescent="0.25">
      <c r="A249" s="29">
        <f t="shared" si="10"/>
        <v>2013</v>
      </c>
      <c r="B249" s="29">
        <f t="shared" si="11"/>
        <v>3</v>
      </c>
      <c r="C249" s="30">
        <v>13554.936</v>
      </c>
      <c r="D249" s="30">
        <v>10854.57</v>
      </c>
      <c r="F249" s="12">
        <v>13586.2163890054</v>
      </c>
      <c r="G249" s="12">
        <v>10856.0275136653</v>
      </c>
      <c r="I249" s="30">
        <v>101.139</v>
      </c>
      <c r="K249" s="30">
        <f t="shared" si="9"/>
        <v>134.33212103150515</v>
      </c>
      <c r="L249" s="30">
        <f t="shared" si="9"/>
        <v>107.33769874791426</v>
      </c>
    </row>
    <row r="250" spans="1:12" x14ac:dyDescent="0.25">
      <c r="A250" s="29">
        <f t="shared" si="10"/>
        <v>2013</v>
      </c>
      <c r="B250" s="29">
        <f t="shared" si="11"/>
        <v>6</v>
      </c>
      <c r="C250" s="30">
        <v>13563.978999999999</v>
      </c>
      <c r="D250" s="30">
        <v>10998.68</v>
      </c>
      <c r="F250" s="12">
        <v>13579.000988751901</v>
      </c>
      <c r="G250" s="12">
        <v>10998.8812360868</v>
      </c>
      <c r="I250" s="30">
        <v>101.431</v>
      </c>
      <c r="K250" s="30">
        <f t="shared" si="9"/>
        <v>133.8742690967446</v>
      </c>
      <c r="L250" s="30">
        <f t="shared" si="9"/>
        <v>108.43707777786673</v>
      </c>
    </row>
    <row r="251" spans="1:12" x14ac:dyDescent="0.25">
      <c r="A251" s="29">
        <f t="shared" si="10"/>
        <v>2013</v>
      </c>
      <c r="B251" s="29">
        <f t="shared" si="11"/>
        <v>9</v>
      </c>
      <c r="C251" s="30">
        <v>13645.543</v>
      </c>
      <c r="D251" s="30">
        <v>11157.391</v>
      </c>
      <c r="F251" s="12">
        <v>13630.5537441096</v>
      </c>
      <c r="G251" s="12">
        <v>11147.458397034399</v>
      </c>
      <c r="I251" s="30">
        <v>101.91800000000001</v>
      </c>
      <c r="K251" s="30">
        <f t="shared" si="9"/>
        <v>133.74039663366236</v>
      </c>
      <c r="L251" s="30">
        <f t="shared" si="9"/>
        <v>109.37673813295393</v>
      </c>
    </row>
    <row r="252" spans="1:12" x14ac:dyDescent="0.25">
      <c r="A252" s="29">
        <f t="shared" si="10"/>
        <v>2013</v>
      </c>
      <c r="B252" s="29">
        <f t="shared" si="11"/>
        <v>12</v>
      </c>
      <c r="C252" s="30">
        <v>13728.925999999999</v>
      </c>
      <c r="D252" s="30">
        <v>11252.431</v>
      </c>
      <c r="F252" s="12">
        <v>13694.2345984285</v>
      </c>
      <c r="G252" s="12">
        <v>11265.348490366199</v>
      </c>
      <c r="I252" s="30">
        <v>102.517</v>
      </c>
      <c r="K252" s="30">
        <f t="shared" si="9"/>
        <v>133.58013401122253</v>
      </c>
      <c r="L252" s="30">
        <f t="shared" si="9"/>
        <v>109.88761366764732</v>
      </c>
    </row>
    <row r="253" spans="1:12" x14ac:dyDescent="0.25">
      <c r="A253" s="29">
        <f t="shared" si="10"/>
        <v>2014</v>
      </c>
      <c r="B253" s="29">
        <f t="shared" si="11"/>
        <v>3</v>
      </c>
      <c r="C253" s="30">
        <v>13685.7</v>
      </c>
      <c r="D253" s="30">
        <v>11423.641</v>
      </c>
      <c r="F253" s="12">
        <v>13724.8895148664</v>
      </c>
      <c r="G253" s="12">
        <v>11421.7070033866</v>
      </c>
      <c r="I253" s="30">
        <v>102.895</v>
      </c>
      <c r="K253" s="30">
        <f t="shared" si="9"/>
        <v>133.38733189043589</v>
      </c>
      <c r="L253" s="30">
        <f t="shared" si="9"/>
        <v>111.00351818248312</v>
      </c>
    </row>
    <row r="254" spans="1:12" x14ac:dyDescent="0.25">
      <c r="A254" s="29">
        <f t="shared" si="10"/>
        <v>2014</v>
      </c>
      <c r="B254" s="29">
        <f t="shared" si="11"/>
        <v>6</v>
      </c>
      <c r="C254" s="30">
        <v>13812.197</v>
      </c>
      <c r="D254" s="30">
        <v>11575.25</v>
      </c>
      <c r="F254" s="12">
        <v>13825.9660413945</v>
      </c>
      <c r="G254" s="12">
        <v>11569.438304102099</v>
      </c>
      <c r="I254" s="30">
        <v>103.539</v>
      </c>
      <c r="K254" s="30">
        <f t="shared" si="9"/>
        <v>133.53389584016168</v>
      </c>
      <c r="L254" s="30">
        <f t="shared" si="9"/>
        <v>111.73990770726103</v>
      </c>
    </row>
    <row r="255" spans="1:12" x14ac:dyDescent="0.25">
      <c r="A255" s="29">
        <f t="shared" si="10"/>
        <v>2014</v>
      </c>
      <c r="B255" s="29">
        <f t="shared" si="11"/>
        <v>9</v>
      </c>
      <c r="C255" s="30">
        <v>13915.677</v>
      </c>
      <c r="D255" s="30">
        <v>11754.51</v>
      </c>
      <c r="F255" s="12">
        <v>13893.081094933699</v>
      </c>
      <c r="G255" s="12">
        <v>11746.5018275892</v>
      </c>
      <c r="I255" s="30">
        <v>104.029</v>
      </c>
      <c r="K255" s="30">
        <f t="shared" si="9"/>
        <v>133.55007829483799</v>
      </c>
      <c r="L255" s="30">
        <f t="shared" si="9"/>
        <v>112.91564686375146</v>
      </c>
    </row>
    <row r="256" spans="1:12" x14ac:dyDescent="0.25">
      <c r="A256" s="29">
        <f t="shared" si="10"/>
        <v>2014</v>
      </c>
      <c r="B256" s="29">
        <f t="shared" si="11"/>
        <v>12</v>
      </c>
      <c r="C256" s="30">
        <v>13984.487999999999</v>
      </c>
      <c r="D256" s="30">
        <v>11959.853999999999</v>
      </c>
      <c r="F256" s="12">
        <v>13950.5705617164</v>
      </c>
      <c r="G256" s="12">
        <v>11982.3177777866</v>
      </c>
      <c r="I256" s="30">
        <v>104.233</v>
      </c>
      <c r="K256" s="30">
        <f t="shared" si="9"/>
        <v>133.84024792260033</v>
      </c>
      <c r="L256" s="30">
        <f t="shared" si="9"/>
        <v>114.95704601984592</v>
      </c>
    </row>
    <row r="257" spans="1:12" x14ac:dyDescent="0.25">
      <c r="A257" s="29">
        <f t="shared" si="10"/>
        <v>2015</v>
      </c>
      <c r="B257" s="29">
        <f t="shared" si="11"/>
        <v>3</v>
      </c>
      <c r="C257" s="30">
        <v>13955.654</v>
      </c>
      <c r="D257" s="30">
        <v>12200.403</v>
      </c>
      <c r="F257" s="12">
        <v>14002.4665139232</v>
      </c>
      <c r="G257" s="12">
        <v>12192.6792128823</v>
      </c>
      <c r="I257" s="30">
        <v>104.148</v>
      </c>
      <c r="K257" s="30">
        <f t="shared" si="9"/>
        <v>134.44777157432884</v>
      </c>
      <c r="L257" s="30">
        <f t="shared" si="9"/>
        <v>117.07069951302282</v>
      </c>
    </row>
    <row r="258" spans="1:12" x14ac:dyDescent="0.25">
      <c r="A258" s="29">
        <f t="shared" si="10"/>
        <v>2015</v>
      </c>
      <c r="B258" s="29">
        <f t="shared" si="11"/>
        <v>6</v>
      </c>
      <c r="C258" s="30">
        <v>14090.403</v>
      </c>
      <c r="D258" s="30">
        <v>12460.72</v>
      </c>
      <c r="F258" s="31">
        <v>14102.964880089799</v>
      </c>
      <c r="G258" s="31">
        <v>12450.2334473919</v>
      </c>
      <c r="I258" s="30">
        <v>104.738</v>
      </c>
      <c r="K258" s="30">
        <f t="shared" si="9"/>
        <v>134.64993488599936</v>
      </c>
      <c r="L258" s="30">
        <f t="shared" si="9"/>
        <v>118.87026148477057</v>
      </c>
    </row>
    <row r="259" spans="1:12" x14ac:dyDescent="0.25">
      <c r="A259" s="29">
        <f t="shared" si="10"/>
        <v>2015</v>
      </c>
      <c r="B259" s="29">
        <f t="shared" si="11"/>
        <v>9</v>
      </c>
      <c r="C259" s="30">
        <v>14151.303</v>
      </c>
      <c r="D259" s="30">
        <v>12604.704</v>
      </c>
      <c r="F259" s="30">
        <v>14122.2858373866</v>
      </c>
      <c r="G259" s="30">
        <v>12596.245203382799</v>
      </c>
      <c r="I259" s="30">
        <v>105.117</v>
      </c>
      <c r="K259" s="30">
        <f t="shared" si="9"/>
        <v>134.34825801142156</v>
      </c>
      <c r="L259" s="30">
        <f t="shared" si="9"/>
        <v>119.8307143790519</v>
      </c>
    </row>
    <row r="260" spans="1:12" x14ac:dyDescent="0.25">
      <c r="A260" s="29">
        <f t="shared" si="10"/>
        <v>2015</v>
      </c>
      <c r="B260" s="29">
        <f t="shared" si="11"/>
        <v>12</v>
      </c>
      <c r="C260" s="30">
        <v>14172.983</v>
      </c>
      <c r="D260" s="30">
        <v>12767.85</v>
      </c>
      <c r="F260" s="30">
        <v>14140.7157787863</v>
      </c>
      <c r="G260" s="30">
        <v>12800.583233572301</v>
      </c>
      <c r="I260" s="30">
        <v>105.145</v>
      </c>
      <c r="K260" s="30">
        <f t="shared" si="9"/>
        <v>134.48776241177708</v>
      </c>
      <c r="L260" s="30">
        <f t="shared" si="9"/>
        <v>121.74219633432214</v>
      </c>
    </row>
    <row r="261" spans="1:12" x14ac:dyDescent="0.25">
      <c r="A261" s="29">
        <f t="shared" si="10"/>
        <v>2016</v>
      </c>
      <c r="B261" s="29">
        <f t="shared" si="11"/>
        <v>3</v>
      </c>
      <c r="C261" s="30">
        <v>14170.487999999999</v>
      </c>
      <c r="D261" s="30">
        <v>13044.816000000001</v>
      </c>
      <c r="F261" s="30">
        <v>14221.893725219101</v>
      </c>
      <c r="G261" s="30">
        <v>13033.100934092399</v>
      </c>
      <c r="I261" s="30">
        <v>105.05500000000001</v>
      </c>
      <c r="K261" s="30">
        <f t="shared" ref="K261:L271" si="12">F261/$I261</f>
        <v>135.37569582808149</v>
      </c>
      <c r="L261" s="30">
        <f t="shared" si="12"/>
        <v>124.05978710287371</v>
      </c>
    </row>
    <row r="262" spans="1:12" x14ac:dyDescent="0.25">
      <c r="A262" s="29">
        <f t="shared" si="10"/>
        <v>2016</v>
      </c>
      <c r="B262" s="29">
        <f t="shared" si="11"/>
        <v>6</v>
      </c>
      <c r="C262" s="30">
        <v>14314.726000000001</v>
      </c>
      <c r="D262" s="30">
        <v>13190.724</v>
      </c>
      <c r="F262" s="30">
        <v>14326.236906344</v>
      </c>
      <c r="G262" s="30">
        <v>13174.206049250401</v>
      </c>
      <c r="I262" s="30">
        <v>105.77800000000001</v>
      </c>
      <c r="K262" s="30">
        <f t="shared" si="12"/>
        <v>135.43682907924142</v>
      </c>
      <c r="L262" s="30">
        <f t="shared" si="12"/>
        <v>124.54580394080432</v>
      </c>
    </row>
    <row r="263" spans="1:12" x14ac:dyDescent="0.25">
      <c r="A263" s="29">
        <f t="shared" si="10"/>
        <v>2016</v>
      </c>
      <c r="B263" s="29">
        <f t="shared" si="11"/>
        <v>9</v>
      </c>
      <c r="C263" s="30">
        <v>14505.665999999999</v>
      </c>
      <c r="D263" s="30">
        <v>13391.553</v>
      </c>
      <c r="F263" s="30">
        <v>14472.920777744301</v>
      </c>
      <c r="G263" s="30">
        <v>13383.7346631002</v>
      </c>
      <c r="I263" s="30">
        <v>106.172</v>
      </c>
      <c r="K263" s="30">
        <f t="shared" si="12"/>
        <v>136.31579679900821</v>
      </c>
      <c r="L263" s="30">
        <f t="shared" si="12"/>
        <v>126.05710227838037</v>
      </c>
    </row>
    <row r="264" spans="1:12" x14ac:dyDescent="0.25">
      <c r="A264" s="29">
        <f t="shared" si="10"/>
        <v>2016</v>
      </c>
      <c r="B264" s="29">
        <f t="shared" si="11"/>
        <v>12</v>
      </c>
      <c r="C264" s="30">
        <v>14610.951999999999</v>
      </c>
      <c r="D264" s="30">
        <v>13453.909</v>
      </c>
      <c r="F264" s="30">
        <v>14579.1261977453</v>
      </c>
      <c r="G264" s="30">
        <v>13494.4169567841</v>
      </c>
      <c r="I264" s="30">
        <v>106.72</v>
      </c>
      <c r="K264" s="30">
        <f t="shared" si="12"/>
        <v>136.61100260256092</v>
      </c>
      <c r="L264" s="30">
        <f t="shared" si="12"/>
        <v>126.44693550209989</v>
      </c>
    </row>
    <row r="265" spans="1:12" x14ac:dyDescent="0.25">
      <c r="A265" s="29">
        <f t="shared" ref="A265:A272" si="13">A261+1</f>
        <v>2017</v>
      </c>
      <c r="B265" s="29">
        <f t="shared" ref="B265:B272" si="14">B261</f>
        <v>3</v>
      </c>
      <c r="C265" s="30">
        <v>14649.956</v>
      </c>
      <c r="D265" s="30">
        <v>13715.296</v>
      </c>
      <c r="F265" s="30">
        <v>14703.840618019</v>
      </c>
      <c r="G265" s="30">
        <v>13700.000400921101</v>
      </c>
      <c r="I265" s="30">
        <v>107.27500000000001</v>
      </c>
      <c r="K265" s="30">
        <f t="shared" si="12"/>
        <v>137.06679671889069</v>
      </c>
      <c r="L265" s="30">
        <f t="shared" si="12"/>
        <v>127.70916244158565</v>
      </c>
    </row>
    <row r="266" spans="1:12" x14ac:dyDescent="0.25">
      <c r="A266" s="29">
        <f t="shared" si="13"/>
        <v>2017</v>
      </c>
      <c r="B266" s="29">
        <f t="shared" si="14"/>
        <v>6</v>
      </c>
      <c r="C266" s="30">
        <v>14815.714</v>
      </c>
      <c r="D266" s="30">
        <v>13905.341</v>
      </c>
      <c r="F266" s="30">
        <v>14828.394281458101</v>
      </c>
      <c r="G266" s="30">
        <v>13886.2168386878</v>
      </c>
      <c r="I266" s="30">
        <v>107.58</v>
      </c>
      <c r="K266" s="30">
        <f t="shared" si="12"/>
        <v>137.83597584549267</v>
      </c>
      <c r="L266" s="30">
        <f t="shared" si="12"/>
        <v>129.07805204208776</v>
      </c>
    </row>
    <row r="267" spans="1:12" x14ac:dyDescent="0.25">
      <c r="A267" s="29">
        <f t="shared" si="13"/>
        <v>2017</v>
      </c>
      <c r="B267" s="29">
        <f t="shared" si="14"/>
        <v>9</v>
      </c>
      <c r="C267" s="30">
        <v>14949.412</v>
      </c>
      <c r="D267" s="30">
        <v>14089.457</v>
      </c>
      <c r="F267" s="30">
        <v>14913.4732955704</v>
      </c>
      <c r="G267" s="30">
        <v>14080.7779349581</v>
      </c>
      <c r="I267" s="30">
        <v>108.09699999999999</v>
      </c>
      <c r="K267" s="30">
        <f t="shared" si="12"/>
        <v>137.96380376486306</v>
      </c>
      <c r="L267" s="30">
        <f t="shared" si="12"/>
        <v>130.26058017297521</v>
      </c>
    </row>
    <row r="268" spans="1:12" x14ac:dyDescent="0.25">
      <c r="A268" s="29">
        <f t="shared" si="13"/>
        <v>2017</v>
      </c>
      <c r="B268" s="29">
        <f t="shared" si="14"/>
        <v>12</v>
      </c>
      <c r="C268" s="30">
        <v>15153.61</v>
      </c>
      <c r="D268" s="30">
        <v>14260.802</v>
      </c>
      <c r="F268" s="30">
        <v>15122.092328155501</v>
      </c>
      <c r="G268" s="30">
        <v>14306.8221874067</v>
      </c>
      <c r="I268" s="30">
        <v>108.824</v>
      </c>
      <c r="K268" s="30">
        <f t="shared" si="12"/>
        <v>138.95916643530381</v>
      </c>
      <c r="L268" s="30">
        <f t="shared" si="12"/>
        <v>131.46752726794367</v>
      </c>
    </row>
    <row r="269" spans="1:12" x14ac:dyDescent="0.25">
      <c r="A269" s="29">
        <f t="shared" si="13"/>
        <v>2018</v>
      </c>
      <c r="B269" s="29">
        <f t="shared" si="14"/>
        <v>3</v>
      </c>
      <c r="C269" s="30">
        <v>15185.082</v>
      </c>
      <c r="D269" s="30">
        <v>14391.328</v>
      </c>
      <c r="F269" s="30">
        <v>15239.9089469511</v>
      </c>
      <c r="G269" s="30">
        <v>14373.742458328201</v>
      </c>
      <c r="I269" s="30">
        <v>109.371</v>
      </c>
      <c r="K269" s="30">
        <f t="shared" si="12"/>
        <v>139.3414062864114</v>
      </c>
      <c r="L269" s="30">
        <f t="shared" si="12"/>
        <v>131.42188019061911</v>
      </c>
    </row>
    <row r="270" spans="1:12" x14ac:dyDescent="0.25">
      <c r="A270" s="29">
        <f t="shared" si="13"/>
        <v>2018</v>
      </c>
      <c r="B270" s="29">
        <f t="shared" si="14"/>
        <v>6</v>
      </c>
      <c r="C270" s="30">
        <v>15304.14</v>
      </c>
      <c r="D270" s="30">
        <v>14856.838</v>
      </c>
      <c r="F270" s="30">
        <v>15318.4903451547</v>
      </c>
      <c r="G270" s="30">
        <v>14836.7404811901</v>
      </c>
      <c r="I270" s="30">
        <v>110.26600000000001</v>
      </c>
      <c r="K270" s="30">
        <f t="shared" si="12"/>
        <v>138.9230619153202</v>
      </c>
      <c r="L270" s="30">
        <f t="shared" si="12"/>
        <v>134.55408268360236</v>
      </c>
    </row>
    <row r="271" spans="1:12" x14ac:dyDescent="0.25">
      <c r="A271" s="29">
        <f t="shared" si="13"/>
        <v>2018</v>
      </c>
      <c r="B271" s="29">
        <f t="shared" si="14"/>
        <v>9</v>
      </c>
      <c r="C271" s="30">
        <v>15466.44</v>
      </c>
      <c r="D271" s="30">
        <v>14962.249</v>
      </c>
      <c r="F271" s="30">
        <v>15428.3588016827</v>
      </c>
      <c r="G271" s="30">
        <v>14951.468841038801</v>
      </c>
      <c r="I271" s="30">
        <v>110.679</v>
      </c>
      <c r="K271" s="30">
        <f t="shared" si="12"/>
        <v>139.39734549176177</v>
      </c>
      <c r="L271" s="30">
        <f t="shared" si="12"/>
        <v>135.08857905328745</v>
      </c>
    </row>
    <row r="272" spans="1:12" x14ac:dyDescent="0.25">
      <c r="A272" s="29">
        <f t="shared" si="13"/>
        <v>2018</v>
      </c>
      <c r="B272" s="29">
        <f t="shared" si="14"/>
        <v>12</v>
      </c>
      <c r="I272" s="30">
        <v>111.215</v>
      </c>
    </row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</vt:lpstr>
      <vt:lpstr>US_Series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Gerhard Ruenstler</cp:lastModifiedBy>
  <dcterms:created xsi:type="dcterms:W3CDTF">2019-02-27T09:16:40Z</dcterms:created>
  <dcterms:modified xsi:type="dcterms:W3CDTF">2022-10-13T15:01:37Z</dcterms:modified>
</cp:coreProperties>
</file>